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-V320\Desktop\Сайт\Меню\"/>
    </mc:Choice>
  </mc:AlternateContent>
  <bookViews>
    <workbookView xWindow="0" yWindow="0" windowWidth="28800" windowHeight="11445"/>
  </bookViews>
  <sheets>
    <sheet name="Лист1" sheetId="1" r:id="rId1"/>
    <sheet name="Лист2" sheetId="2" r:id="rId2"/>
  </sheets>
  <calcPr calcId="162913"/>
  <extLst>
    <ext uri="GoogleSheetsCustomDataVersion2">
      <go:sheetsCustomData xmlns:go="http://customooxmlschemas.google.com/" r:id="rId6" roundtripDataChecksum="Gb4y9YlHVYkC18W4K0YxHUHIYkdb4XiJvF0xjzxtcCM="/>
    </ext>
  </extLst>
</workbook>
</file>

<file path=xl/calcChain.xml><?xml version="1.0" encoding="utf-8"?>
<calcChain xmlns="http://schemas.openxmlformats.org/spreadsheetml/2006/main">
  <c r="H126" i="1" l="1"/>
  <c r="I126" i="1"/>
  <c r="J126" i="1"/>
  <c r="G126" i="1"/>
  <c r="B43" i="1"/>
  <c r="A43" i="1"/>
  <c r="L42" i="1"/>
  <c r="J42" i="1"/>
  <c r="I42" i="1"/>
  <c r="H42" i="1"/>
  <c r="G42" i="1"/>
  <c r="F42" i="1"/>
  <c r="B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L13" i="1"/>
  <c r="J13" i="1"/>
  <c r="I13" i="1"/>
  <c r="H13" i="1"/>
  <c r="G13" i="1"/>
  <c r="F13" i="1"/>
  <c r="L43" i="1" l="1"/>
  <c r="L24" i="1"/>
  <c r="F43" i="1"/>
  <c r="H43" i="1"/>
  <c r="F24" i="1"/>
  <c r="H24" i="1"/>
  <c r="G43" i="1"/>
  <c r="J43" i="1"/>
  <c r="I43" i="1"/>
  <c r="G24" i="1"/>
  <c r="J24" i="1"/>
  <c r="I24" i="1"/>
  <c r="B196" i="1" l="1"/>
  <c r="A196" i="1"/>
  <c r="L195" i="1"/>
  <c r="J195" i="1"/>
  <c r="I195" i="1"/>
  <c r="H195" i="1"/>
  <c r="G195" i="1"/>
  <c r="F195" i="1"/>
  <c r="B186" i="1"/>
  <c r="L185" i="1"/>
  <c r="J185" i="1"/>
  <c r="I185" i="1"/>
  <c r="H185" i="1"/>
  <c r="G185" i="1"/>
  <c r="F185" i="1"/>
  <c r="B177" i="1"/>
  <c r="A177" i="1"/>
  <c r="L176" i="1"/>
  <c r="J176" i="1"/>
  <c r="I176" i="1"/>
  <c r="H176" i="1"/>
  <c r="G176" i="1"/>
  <c r="F176" i="1"/>
  <c r="B167" i="1"/>
  <c r="L166" i="1"/>
  <c r="L177" i="1" s="1"/>
  <c r="J166" i="1"/>
  <c r="I166" i="1"/>
  <c r="H166" i="1"/>
  <c r="G166" i="1"/>
  <c r="F166" i="1"/>
  <c r="B158" i="1"/>
  <c r="A158" i="1"/>
  <c r="L157" i="1"/>
  <c r="J157" i="1"/>
  <c r="I157" i="1"/>
  <c r="H157" i="1"/>
  <c r="G157" i="1"/>
  <c r="F157" i="1"/>
  <c r="B148" i="1"/>
  <c r="L147" i="1"/>
  <c r="J147" i="1"/>
  <c r="J158" i="1" s="1"/>
  <c r="I147" i="1"/>
  <c r="H147" i="1"/>
  <c r="H158" i="1" s="1"/>
  <c r="G147" i="1"/>
  <c r="F147" i="1"/>
  <c r="B100" i="1"/>
  <c r="A100" i="1"/>
  <c r="L99" i="1"/>
  <c r="J99" i="1"/>
  <c r="I99" i="1"/>
  <c r="H99" i="1"/>
  <c r="G99" i="1"/>
  <c r="F99" i="1"/>
  <c r="B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L51" i="1"/>
  <c r="L62" i="1" s="1"/>
  <c r="J51" i="1"/>
  <c r="I51" i="1"/>
  <c r="H51" i="1"/>
  <c r="G51" i="1"/>
  <c r="F51" i="1"/>
  <c r="B139" i="1"/>
  <c r="A139" i="1"/>
  <c r="L137" i="1"/>
  <c r="J137" i="1"/>
  <c r="I137" i="1"/>
  <c r="H137" i="1"/>
  <c r="G137" i="1"/>
  <c r="F137" i="1"/>
  <c r="B128" i="1"/>
  <c r="L127" i="1"/>
  <c r="B119" i="1"/>
  <c r="A119" i="1"/>
  <c r="L118" i="1"/>
  <c r="J118" i="1"/>
  <c r="I118" i="1"/>
  <c r="H118" i="1"/>
  <c r="G118" i="1"/>
  <c r="F118" i="1"/>
  <c r="B109" i="1"/>
  <c r="L108" i="1"/>
  <c r="J108" i="1"/>
  <c r="I108" i="1"/>
  <c r="H108" i="1"/>
  <c r="G108" i="1"/>
  <c r="F108" i="1"/>
  <c r="I119" i="1" l="1"/>
  <c r="L139" i="1"/>
  <c r="G158" i="1"/>
  <c r="L158" i="1"/>
  <c r="L119" i="1"/>
  <c r="L81" i="1"/>
  <c r="I158" i="1"/>
  <c r="L196" i="1"/>
  <c r="H196" i="1"/>
  <c r="F177" i="1"/>
  <c r="F62" i="1"/>
  <c r="F196" i="1"/>
  <c r="G196" i="1"/>
  <c r="H177" i="1"/>
  <c r="G177" i="1"/>
  <c r="I177" i="1"/>
  <c r="F158" i="1"/>
  <c r="F119" i="1"/>
  <c r="J196" i="1"/>
  <c r="I196" i="1"/>
  <c r="J177" i="1"/>
  <c r="I81" i="1"/>
  <c r="I100" i="1"/>
  <c r="F81" i="1"/>
  <c r="G81" i="1"/>
  <c r="G100" i="1"/>
  <c r="J100" i="1"/>
  <c r="H100" i="1"/>
  <c r="F100" i="1"/>
  <c r="J81" i="1"/>
  <c r="H81" i="1"/>
  <c r="I62" i="1"/>
  <c r="J62" i="1"/>
  <c r="H62" i="1"/>
  <c r="G62" i="1"/>
  <c r="G119" i="1"/>
  <c r="J119" i="1"/>
  <c r="H119" i="1"/>
  <c r="G139" i="1"/>
  <c r="H139" i="1"/>
  <c r="J139" i="1"/>
  <c r="I139" i="1"/>
  <c r="F139" i="1"/>
  <c r="F126" i="1"/>
</calcChain>
</file>

<file path=xl/sharedStrings.xml><?xml version="1.0" encoding="utf-8"?>
<sst xmlns="http://schemas.openxmlformats.org/spreadsheetml/2006/main" count="318" uniqueCount="125">
  <si>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</si>
  <si>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</si>
  <si>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</si>
  <si>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</si>
  <si>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</si>
  <si>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</si>
  <si>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</si>
  <si>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</si>
  <si>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</si>
  <si>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</si>
  <si>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</si>
  <si>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</si>
  <si>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</si>
  <si>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</si>
  <si>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</si>
  <si>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</si>
  <si>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</si>
  <si>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</si>
  <si>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</si>
  <si>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</si>
  <si>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</si>
  <si>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</si>
  <si>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</si>
  <si>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</si>
  <si>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</si>
  <si>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</si>
  <si>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210.17</t>
  </si>
  <si>
    <t>закуска</t>
  </si>
  <si>
    <t>гор.напиток</t>
  </si>
  <si>
    <t>Чай с лимоном</t>
  </si>
  <si>
    <t>хлеб</t>
  </si>
  <si>
    <t>Хлеб ржаной</t>
  </si>
  <si>
    <t>фрукты</t>
  </si>
  <si>
    <t>итого</t>
  </si>
  <si>
    <t>Обед</t>
  </si>
  <si>
    <t>1 блюдо</t>
  </si>
  <si>
    <t>2 блюдо</t>
  </si>
  <si>
    <t>гарнир</t>
  </si>
  <si>
    <t>Макаронные изделия отварные</t>
  </si>
  <si>
    <t>напиток</t>
  </si>
  <si>
    <t>Компот из свежих фруктов</t>
  </si>
  <si>
    <t>хлеб бел.</t>
  </si>
  <si>
    <t>Хлеб пшеничный</t>
  </si>
  <si>
    <t>хлеб черн.</t>
  </si>
  <si>
    <t>Итого за день:</t>
  </si>
  <si>
    <t>Биточки из цыплёнка</t>
  </si>
  <si>
    <t>294.17</t>
  </si>
  <si>
    <t>Чай с сахаром</t>
  </si>
  <si>
    <t>376.17</t>
  </si>
  <si>
    <t>Картофельное пюре</t>
  </si>
  <si>
    <t>Сок фруктовый</t>
  </si>
  <si>
    <t>Рис отварной</t>
  </si>
  <si>
    <t>Компот из кураги</t>
  </si>
  <si>
    <t>Запеканка из творога с молоком сгущенным</t>
  </si>
  <si>
    <t>297.94</t>
  </si>
  <si>
    <t>Печенье</t>
  </si>
  <si>
    <t>Фрукты свежие</t>
  </si>
  <si>
    <t>Каша гречневая</t>
  </si>
  <si>
    <t>302.17</t>
  </si>
  <si>
    <t>Каша жидкая молочная рисовая</t>
  </si>
  <si>
    <t>182.17</t>
  </si>
  <si>
    <t>Какао с молоком</t>
  </si>
  <si>
    <t>Суп из овощей с цыпленком и сметаной</t>
  </si>
  <si>
    <t>Филе цыпленка в сметанном соусе</t>
  </si>
  <si>
    <t>Блины с джемом</t>
  </si>
  <si>
    <t>674.94</t>
  </si>
  <si>
    <t>Молочный коктейль</t>
  </si>
  <si>
    <t>Суп картофельный с рыбой</t>
  </si>
  <si>
    <t>Напиток из плодов шиповника</t>
  </si>
  <si>
    <t>Гуляш</t>
  </si>
  <si>
    <t>Каша молочная жидкая пшенная</t>
  </si>
  <si>
    <t>Борщ с цыпленком и сметаной</t>
  </si>
  <si>
    <t>82.17</t>
  </si>
  <si>
    <t>Суп вермишелевый с цыпленком</t>
  </si>
  <si>
    <t>Напиток фруктовый</t>
  </si>
  <si>
    <t>Суп картофельный с горохом и цыпленком</t>
  </si>
  <si>
    <t>Среднее значение за период:</t>
  </si>
  <si>
    <t>54.22</t>
  </si>
  <si>
    <t>Икра кабачковая</t>
  </si>
  <si>
    <t>Жаркое по-домашнему</t>
  </si>
  <si>
    <t>259.17</t>
  </si>
  <si>
    <t>Кукуруза сахарная</t>
  </si>
  <si>
    <t>Фруктовое пюре</t>
  </si>
  <si>
    <t>Салат из квашеной капусты</t>
  </si>
  <si>
    <t>47.17</t>
  </si>
  <si>
    <t>Бутерброд с сыром</t>
  </si>
  <si>
    <t>Салат из белокочанной капусты</t>
  </si>
  <si>
    <t>Котлета мясная</t>
  </si>
  <si>
    <t>378/17</t>
  </si>
  <si>
    <t>Салат из моркови с сахаром</t>
  </si>
  <si>
    <t>Тефтели с соусом</t>
  </si>
  <si>
    <t>Суп картофельный с гречневой крупой и цыпленком</t>
  </si>
  <si>
    <t>Яйцо вареное</t>
  </si>
  <si>
    <t>Бутерброд с мясом куриным</t>
  </si>
  <si>
    <t>Каша жидкая молочная геркулесовая</t>
  </si>
  <si>
    <t>Кофейный напиток с молоком</t>
  </si>
  <si>
    <t>Щи из свежей капусты с цыпленком и сметаной</t>
  </si>
  <si>
    <t>Шницель из рыбы</t>
  </si>
  <si>
    <t>Салат из свеклы отварной</t>
  </si>
  <si>
    <t>Плов</t>
  </si>
  <si>
    <t>Слойка домашняя</t>
  </si>
  <si>
    <t>Биточки из цыпленка</t>
  </si>
  <si>
    <t>Мясо тушеное</t>
  </si>
  <si>
    <t>Зеленый горошек</t>
  </si>
  <si>
    <t>Шницель из говядины</t>
  </si>
  <si>
    <t>Суп крестьянский с цыпленком и сметаной</t>
  </si>
  <si>
    <t>сладкое</t>
  </si>
  <si>
    <t>Огурец соленый</t>
  </si>
  <si>
    <t>70.17</t>
  </si>
  <si>
    <t>булочное</t>
  </si>
  <si>
    <t>Сырок плавленный "Виола"</t>
  </si>
  <si>
    <t>Салат из моркови с яблоком</t>
  </si>
  <si>
    <t>Запеканка из творога с молоком сгущеным</t>
  </si>
  <si>
    <t>Макаронные изделия</t>
  </si>
  <si>
    <t>гор. напиток</t>
  </si>
  <si>
    <t>Винегрет овощной</t>
  </si>
  <si>
    <t>Мини-маффин</t>
  </si>
  <si>
    <t>кисломол.</t>
  </si>
  <si>
    <t xml:space="preserve">яйцо </t>
  </si>
  <si>
    <t>Рассольник Ленинградский с мясом и сметаной</t>
  </si>
  <si>
    <t>Цыпленок,тушенный с картофелем и овощами</t>
  </si>
  <si>
    <t>Пряник</t>
  </si>
  <si>
    <t>Рыба,тушеная в томате с овощами</t>
  </si>
  <si>
    <t>директор</t>
  </si>
  <si>
    <t>Белянина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</si>
</sst>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0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17" fontId="1" fillId="2" borderId="17" xfId="0" applyNumberFormat="1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9" fillId="0" borderId="30" xfId="0" applyFont="1" applyBorder="1"/>
    <xf numFmtId="0" fontId="10" fillId="0" borderId="31" xfId="0" applyFont="1" applyBorder="1" applyAlignment="1">
      <alignment horizontal="right"/>
    </xf>
    <xf numFmtId="0" fontId="1" fillId="0" borderId="22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2" fontId="1" fillId="2" borderId="13" xfId="0" applyNumberFormat="1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vertical="top" wrapText="1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11" xfId="0" applyFont="1" applyBorder="1"/>
    <xf numFmtId="0" fontId="13" fillId="0" borderId="12" xfId="0" applyFont="1" applyBorder="1"/>
    <xf numFmtId="0" fontId="12" fillId="2" borderId="12" xfId="0" applyFont="1" applyFill="1" applyBorder="1" applyAlignment="1">
      <alignment vertical="top" wrapText="1"/>
    </xf>
    <xf numFmtId="0" fontId="12" fillId="2" borderId="12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3" fillId="0" borderId="16" xfId="0" applyFont="1" applyBorder="1"/>
    <xf numFmtId="0" fontId="13" fillId="2" borderId="4" xfId="0" applyFont="1" applyFill="1" applyBorder="1"/>
    <xf numFmtId="0" fontId="12" fillId="2" borderId="4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horizontal="center" vertical="top" wrapText="1"/>
    </xf>
    <xf numFmtId="0" fontId="13" fillId="0" borderId="4" xfId="0" applyFont="1" applyBorder="1"/>
    <xf numFmtId="17" fontId="12" fillId="2" borderId="17" xfId="0" applyNumberFormat="1" applyFont="1" applyFill="1" applyBorder="1" applyAlignment="1">
      <alignment horizontal="center" vertical="top" wrapText="1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3" fillId="0" borderId="20" xfId="0" applyFont="1" applyBorder="1"/>
    <xf numFmtId="0" fontId="14" fillId="0" borderId="4" xfId="0" applyFont="1" applyBorder="1" applyAlignment="1">
      <alignment horizontal="right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3" fillId="0" borderId="22" xfId="0" applyFont="1" applyBorder="1"/>
    <xf numFmtId="0" fontId="12" fillId="3" borderId="23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/>
    </xf>
    <xf numFmtId="0" fontId="15" fillId="3" borderId="25" xfId="0" applyFont="1" applyFill="1" applyBorder="1" applyAlignment="1">
      <alignment horizontal="center" vertical="center" wrapText="1"/>
    </xf>
    <xf numFmtId="0" fontId="16" fillId="0" borderId="26" xfId="0" applyFont="1" applyBorder="1"/>
    <xf numFmtId="0" fontId="12" fillId="3" borderId="24" xfId="0" applyFont="1" applyFill="1" applyBorder="1" applyAlignment="1">
      <alignment vertical="top" wrapText="1"/>
    </xf>
    <xf numFmtId="0" fontId="12" fillId="3" borderId="24" xfId="0" applyFont="1" applyFill="1" applyBorder="1" applyAlignment="1">
      <alignment horizontal="center" vertical="top" wrapText="1"/>
    </xf>
    <xf numFmtId="0" fontId="12" fillId="0" borderId="16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2" fontId="1" fillId="2" borderId="17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Border="1"/>
    <xf numFmtId="0" fontId="2" fillId="0" borderId="3" xfId="0" applyFont="1" applyBorder="1"/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5.285156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26" width="8.7109375" customWidth="1"/>
  </cols>
  <sheetData>
    <row r="1" spans="1:26" ht="12.75" customHeight="1" x14ac:dyDescent="0.25">
      <c r="A1" s="1" t="s">
        <v>0</v>
      </c>
      <c r="B1" s="2"/>
      <c r="C1" s="108"/>
      <c r="D1" s="104"/>
      <c r="E1" s="105"/>
      <c r="F1" s="3" t="s">
        <v>1</v>
      </c>
      <c r="G1" s="2" t="s">
        <v>2</v>
      </c>
      <c r="H1" s="103" t="s">
        <v>123</v>
      </c>
      <c r="I1" s="104"/>
      <c r="J1" s="104"/>
      <c r="K1" s="10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103" t="s">
        <v>124</v>
      </c>
      <c r="I2" s="104"/>
      <c r="J2" s="104"/>
      <c r="K2" s="10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/>
      <c r="I3" s="8"/>
      <c r="J3" s="9">
        <v>2025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66">
        <v>1</v>
      </c>
      <c r="B6" s="67">
        <v>1</v>
      </c>
      <c r="C6" s="68" t="s">
        <v>23</v>
      </c>
      <c r="D6" s="69" t="s">
        <v>118</v>
      </c>
      <c r="E6" s="70" t="s">
        <v>92</v>
      </c>
      <c r="F6" s="71">
        <v>40</v>
      </c>
      <c r="G6" s="71">
        <v>5.0999999999999996</v>
      </c>
      <c r="H6" s="71">
        <v>4.5999999999999996</v>
      </c>
      <c r="I6" s="71">
        <v>0.3</v>
      </c>
      <c r="J6" s="71">
        <v>63</v>
      </c>
      <c r="K6" s="72">
        <v>209.17</v>
      </c>
      <c r="L6" s="7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73"/>
      <c r="B7" s="74"/>
      <c r="C7" s="75"/>
      <c r="D7" s="76" t="s">
        <v>30</v>
      </c>
      <c r="E7" s="65" t="s">
        <v>93</v>
      </c>
      <c r="F7" s="77">
        <v>50</v>
      </c>
      <c r="G7" s="77">
        <v>8.7799999999999994</v>
      </c>
      <c r="H7" s="77">
        <v>3.3</v>
      </c>
      <c r="I7" s="77">
        <v>11.42</v>
      </c>
      <c r="J7" s="77">
        <v>130</v>
      </c>
      <c r="K7" s="78">
        <v>6.04</v>
      </c>
      <c r="L7" s="7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73"/>
      <c r="B8" s="74"/>
      <c r="C8" s="75"/>
      <c r="D8" s="79" t="s">
        <v>24</v>
      </c>
      <c r="E8" s="65" t="s">
        <v>94</v>
      </c>
      <c r="F8" s="77">
        <v>205</v>
      </c>
      <c r="G8" s="77">
        <v>3.99</v>
      </c>
      <c r="H8" s="77">
        <v>5.78</v>
      </c>
      <c r="I8" s="77">
        <v>15.31</v>
      </c>
      <c r="J8" s="77">
        <v>160</v>
      </c>
      <c r="K8" s="78">
        <v>182.17</v>
      </c>
      <c r="L8" s="77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73"/>
      <c r="B9" s="74"/>
      <c r="C9" s="75"/>
      <c r="D9" s="79" t="s">
        <v>28</v>
      </c>
      <c r="E9" s="65" t="s">
        <v>95</v>
      </c>
      <c r="F9" s="77">
        <v>200</v>
      </c>
      <c r="G9" s="77">
        <v>1.98</v>
      </c>
      <c r="H9" s="77">
        <v>0.23</v>
      </c>
      <c r="I9" s="77">
        <v>23.69</v>
      </c>
      <c r="J9" s="77">
        <v>105</v>
      </c>
      <c r="K9" s="78">
        <v>692.04</v>
      </c>
      <c r="L9" s="77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5">
      <c r="A10" s="73"/>
      <c r="B10" s="74"/>
      <c r="C10" s="75"/>
      <c r="D10" s="79" t="s">
        <v>106</v>
      </c>
      <c r="E10" s="65" t="s">
        <v>82</v>
      </c>
      <c r="F10" s="77">
        <v>125</v>
      </c>
      <c r="G10" s="77">
        <v>2.8</v>
      </c>
      <c r="H10" s="77">
        <v>2</v>
      </c>
      <c r="I10" s="77">
        <v>9.5</v>
      </c>
      <c r="J10" s="77">
        <v>67</v>
      </c>
      <c r="K10" s="78">
        <v>0</v>
      </c>
      <c r="L10" s="7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73"/>
      <c r="B11" s="74"/>
      <c r="C11" s="75"/>
      <c r="D11" s="76"/>
      <c r="E11" s="65"/>
      <c r="F11" s="77"/>
      <c r="G11" s="77"/>
      <c r="H11" s="77"/>
      <c r="I11" s="77"/>
      <c r="J11" s="77"/>
      <c r="K11" s="80"/>
      <c r="L11" s="7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73"/>
      <c r="B12" s="74"/>
      <c r="C12" s="75"/>
      <c r="D12" s="76"/>
      <c r="E12" s="65"/>
      <c r="F12" s="77"/>
      <c r="G12" s="77"/>
      <c r="H12" s="77"/>
      <c r="I12" s="77"/>
      <c r="J12" s="77"/>
      <c r="K12" s="78"/>
      <c r="L12" s="7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81"/>
      <c r="B13" s="82"/>
      <c r="C13" s="83"/>
      <c r="D13" s="84" t="s">
        <v>33</v>
      </c>
      <c r="E13" s="85"/>
      <c r="F13" s="86">
        <f t="shared" ref="F13:J13" si="0">SUM(F6:F12)</f>
        <v>620</v>
      </c>
      <c r="G13" s="86">
        <f t="shared" si="0"/>
        <v>22.65</v>
      </c>
      <c r="H13" s="86">
        <f t="shared" si="0"/>
        <v>15.91</v>
      </c>
      <c r="I13" s="86">
        <f t="shared" si="0"/>
        <v>60.22</v>
      </c>
      <c r="J13" s="86">
        <f t="shared" si="0"/>
        <v>525</v>
      </c>
      <c r="K13" s="87"/>
      <c r="L13" s="86">
        <f>SUM(L6:L12)</f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88">
        <v>1</v>
      </c>
      <c r="B14" s="89">
        <f t="shared" ref="B14" si="1">B6</f>
        <v>1</v>
      </c>
      <c r="C14" s="90" t="s">
        <v>34</v>
      </c>
      <c r="D14" s="79" t="s">
        <v>27</v>
      </c>
      <c r="E14" s="65" t="s">
        <v>78</v>
      </c>
      <c r="F14" s="77">
        <v>60</v>
      </c>
      <c r="G14" s="77">
        <v>0.64</v>
      </c>
      <c r="H14" s="77">
        <v>5.09</v>
      </c>
      <c r="I14" s="77">
        <v>3.82</v>
      </c>
      <c r="J14" s="77">
        <v>76</v>
      </c>
      <c r="K14" s="78">
        <v>101.04</v>
      </c>
      <c r="L14" s="7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73"/>
      <c r="B15" s="74"/>
      <c r="C15" s="75"/>
      <c r="D15" s="79" t="s">
        <v>35</v>
      </c>
      <c r="E15" s="65" t="s">
        <v>96</v>
      </c>
      <c r="F15" s="77">
        <v>200</v>
      </c>
      <c r="G15" s="77">
        <v>4.75</v>
      </c>
      <c r="H15" s="77">
        <v>6.85</v>
      </c>
      <c r="I15" s="77">
        <v>9.36</v>
      </c>
      <c r="J15" s="77">
        <v>119</v>
      </c>
      <c r="K15" s="78">
        <v>88.17</v>
      </c>
      <c r="L15" s="7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73"/>
      <c r="B16" s="74"/>
      <c r="C16" s="75"/>
      <c r="D16" s="79" t="s">
        <v>36</v>
      </c>
      <c r="E16" s="65" t="s">
        <v>69</v>
      </c>
      <c r="F16" s="77">
        <v>100</v>
      </c>
      <c r="G16" s="77">
        <v>11.23</v>
      </c>
      <c r="H16" s="77">
        <v>28.7</v>
      </c>
      <c r="I16" s="77">
        <v>3.69</v>
      </c>
      <c r="J16" s="77">
        <v>318</v>
      </c>
      <c r="K16" s="78">
        <v>437.04</v>
      </c>
      <c r="L16" s="7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73"/>
      <c r="B17" s="74"/>
      <c r="C17" s="75"/>
      <c r="D17" s="79" t="s">
        <v>37</v>
      </c>
      <c r="E17" s="65" t="s">
        <v>38</v>
      </c>
      <c r="F17" s="77">
        <v>150</v>
      </c>
      <c r="G17" s="77">
        <v>5.64</v>
      </c>
      <c r="H17" s="77">
        <v>4.95</v>
      </c>
      <c r="I17" s="77">
        <v>35.96</v>
      </c>
      <c r="J17" s="77">
        <v>211</v>
      </c>
      <c r="K17" s="78">
        <v>309.17</v>
      </c>
      <c r="L17" s="7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73"/>
      <c r="B18" s="74"/>
      <c r="C18" s="75"/>
      <c r="D18" s="79" t="s">
        <v>39</v>
      </c>
      <c r="E18" s="65" t="s">
        <v>40</v>
      </c>
      <c r="F18" s="77">
        <v>200</v>
      </c>
      <c r="G18" s="77">
        <v>0.18</v>
      </c>
      <c r="H18" s="77">
        <v>0.18</v>
      </c>
      <c r="I18" s="77">
        <v>24.43</v>
      </c>
      <c r="J18" s="77">
        <v>101</v>
      </c>
      <c r="K18" s="78">
        <v>631.04</v>
      </c>
      <c r="L18" s="7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73"/>
      <c r="B19" s="74"/>
      <c r="C19" s="75"/>
      <c r="D19" s="79"/>
      <c r="E19" s="65"/>
      <c r="F19" s="77"/>
      <c r="G19" s="77"/>
      <c r="H19" s="77"/>
      <c r="I19" s="77"/>
      <c r="J19" s="77"/>
      <c r="K19" s="78"/>
      <c r="L19" s="7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73"/>
      <c r="B20" s="74"/>
      <c r="C20" s="75"/>
      <c r="D20" s="79" t="s">
        <v>43</v>
      </c>
      <c r="E20" s="65" t="s">
        <v>31</v>
      </c>
      <c r="F20" s="77">
        <v>32.5</v>
      </c>
      <c r="G20" s="77">
        <v>2.15</v>
      </c>
      <c r="H20" s="77">
        <v>0.36</v>
      </c>
      <c r="I20" s="77">
        <v>13.33</v>
      </c>
      <c r="J20" s="77">
        <v>65</v>
      </c>
      <c r="K20" s="78">
        <v>0</v>
      </c>
      <c r="L20" s="7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73"/>
      <c r="B21" s="74"/>
      <c r="C21" s="75"/>
      <c r="D21" s="29" t="s">
        <v>41</v>
      </c>
      <c r="E21" s="26" t="s">
        <v>42</v>
      </c>
      <c r="F21" s="27">
        <v>20</v>
      </c>
      <c r="G21" s="27">
        <v>1.6</v>
      </c>
      <c r="H21" s="27">
        <v>0.8</v>
      </c>
      <c r="I21" s="27">
        <v>10.8</v>
      </c>
      <c r="J21" s="27">
        <v>58</v>
      </c>
      <c r="K21" s="28">
        <v>0</v>
      </c>
      <c r="L21" s="7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73"/>
      <c r="B22" s="74"/>
      <c r="C22" s="75"/>
      <c r="D22" s="76"/>
      <c r="E22" s="65"/>
      <c r="F22" s="77"/>
      <c r="G22" s="77"/>
      <c r="H22" s="77"/>
      <c r="I22" s="77"/>
      <c r="J22" s="77"/>
      <c r="K22" s="78"/>
      <c r="L22" s="7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81"/>
      <c r="B23" s="82"/>
      <c r="C23" s="83"/>
      <c r="D23" s="84" t="s">
        <v>33</v>
      </c>
      <c r="E23" s="85"/>
      <c r="F23" s="86">
        <f t="shared" ref="F23:J23" si="2">SUM(F14:F22)</f>
        <v>762.5</v>
      </c>
      <c r="G23" s="86">
        <f t="shared" si="2"/>
        <v>26.19</v>
      </c>
      <c r="H23" s="86">
        <f t="shared" si="2"/>
        <v>46.93</v>
      </c>
      <c r="I23" s="86">
        <f t="shared" si="2"/>
        <v>101.38999999999999</v>
      </c>
      <c r="J23" s="86">
        <f t="shared" si="2"/>
        <v>948</v>
      </c>
      <c r="K23" s="87"/>
      <c r="L23" s="86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thickBot="1" x14ac:dyDescent="0.3">
      <c r="A24" s="91">
        <f t="shared" ref="A24:B24" si="3">A6</f>
        <v>1</v>
      </c>
      <c r="B24" s="92">
        <f t="shared" si="3"/>
        <v>1</v>
      </c>
      <c r="C24" s="93" t="s">
        <v>44</v>
      </c>
      <c r="D24" s="94"/>
      <c r="E24" s="95"/>
      <c r="F24" s="96">
        <f t="shared" ref="F24:J24" si="4">F13+F23</f>
        <v>1382.5</v>
      </c>
      <c r="G24" s="96">
        <f t="shared" si="4"/>
        <v>48.84</v>
      </c>
      <c r="H24" s="96">
        <f t="shared" si="4"/>
        <v>62.84</v>
      </c>
      <c r="I24" s="96">
        <f t="shared" si="4"/>
        <v>161.60999999999999</v>
      </c>
      <c r="J24" s="96">
        <f t="shared" si="4"/>
        <v>1473</v>
      </c>
      <c r="K24" s="96"/>
      <c r="L24" s="96">
        <f>L13+L23</f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97">
        <v>1</v>
      </c>
      <c r="B25" s="74">
        <v>2</v>
      </c>
      <c r="C25" s="68" t="s">
        <v>23</v>
      </c>
      <c r="D25" s="69" t="s">
        <v>36</v>
      </c>
      <c r="E25" s="70" t="s">
        <v>97</v>
      </c>
      <c r="F25" s="71">
        <v>100</v>
      </c>
      <c r="G25" s="71">
        <v>13.69</v>
      </c>
      <c r="H25" s="71">
        <v>11.48</v>
      </c>
      <c r="I25" s="71">
        <v>16.5</v>
      </c>
      <c r="J25" s="71">
        <v>226</v>
      </c>
      <c r="K25" s="72">
        <v>234.17</v>
      </c>
      <c r="L25" s="7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97"/>
      <c r="B26" s="74"/>
      <c r="C26" s="75"/>
      <c r="D26" s="76" t="s">
        <v>27</v>
      </c>
      <c r="E26" s="65" t="s">
        <v>107</v>
      </c>
      <c r="F26" s="77">
        <v>60</v>
      </c>
      <c r="G26" s="77">
        <v>0.87</v>
      </c>
      <c r="H26" s="77">
        <v>0.11</v>
      </c>
      <c r="I26" s="77">
        <v>1.86</v>
      </c>
      <c r="J26" s="77">
        <v>14</v>
      </c>
      <c r="K26" s="78" t="s">
        <v>108</v>
      </c>
      <c r="L26" s="77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97"/>
      <c r="B27" s="74"/>
      <c r="C27" s="75"/>
      <c r="D27" s="79" t="s">
        <v>28</v>
      </c>
      <c r="E27" s="65" t="s">
        <v>47</v>
      </c>
      <c r="F27" s="77">
        <v>200</v>
      </c>
      <c r="G27" s="77">
        <v>0.2</v>
      </c>
      <c r="H27" s="77">
        <v>0.05</v>
      </c>
      <c r="I27" s="77">
        <v>10.050000000000001</v>
      </c>
      <c r="J27" s="77">
        <v>41</v>
      </c>
      <c r="K27" s="78">
        <v>376.17</v>
      </c>
      <c r="L27" s="77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97"/>
      <c r="B28" s="74"/>
      <c r="C28" s="75"/>
      <c r="D28" s="79" t="s">
        <v>30</v>
      </c>
      <c r="E28" s="65" t="s">
        <v>31</v>
      </c>
      <c r="F28" s="77">
        <v>32.5</v>
      </c>
      <c r="G28" s="77">
        <v>2.15</v>
      </c>
      <c r="H28" s="77">
        <v>0.36</v>
      </c>
      <c r="I28" s="77">
        <v>13.33</v>
      </c>
      <c r="J28" s="77">
        <v>65</v>
      </c>
      <c r="K28" s="78">
        <v>0</v>
      </c>
      <c r="L28" s="7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97"/>
      <c r="B29" s="74"/>
      <c r="C29" s="75"/>
      <c r="D29" s="79" t="s">
        <v>32</v>
      </c>
      <c r="E29" s="65" t="s">
        <v>56</v>
      </c>
      <c r="F29" s="77">
        <v>150</v>
      </c>
      <c r="G29" s="77">
        <v>0.6</v>
      </c>
      <c r="H29" s="77">
        <v>0.6</v>
      </c>
      <c r="I29" s="77">
        <v>14.7</v>
      </c>
      <c r="J29" s="77">
        <v>71</v>
      </c>
      <c r="K29" s="78">
        <v>0</v>
      </c>
      <c r="L29" s="7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97"/>
      <c r="B30" s="74"/>
      <c r="C30" s="75"/>
      <c r="D30" s="79" t="s">
        <v>37</v>
      </c>
      <c r="E30" s="65" t="s">
        <v>49</v>
      </c>
      <c r="F30" s="77">
        <v>150</v>
      </c>
      <c r="G30" s="77">
        <v>4.71</v>
      </c>
      <c r="H30" s="77">
        <v>5.0999999999999996</v>
      </c>
      <c r="I30" s="77">
        <v>33.520000000000003</v>
      </c>
      <c r="J30" s="77">
        <v>199</v>
      </c>
      <c r="K30" s="78">
        <v>312.17</v>
      </c>
      <c r="L30" s="7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97"/>
      <c r="B31" s="74"/>
      <c r="C31" s="75"/>
      <c r="D31" s="76"/>
      <c r="E31" s="65"/>
      <c r="F31" s="77"/>
      <c r="G31" s="77"/>
      <c r="H31" s="77"/>
      <c r="I31" s="77"/>
      <c r="J31" s="77"/>
      <c r="K31" s="78"/>
      <c r="L31" s="7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98"/>
      <c r="B32" s="82"/>
      <c r="C32" s="83"/>
      <c r="D32" s="84" t="s">
        <v>33</v>
      </c>
      <c r="E32" s="85"/>
      <c r="F32" s="86">
        <f t="shared" ref="F32:J32" si="5">SUM(F25:F31)</f>
        <v>692.5</v>
      </c>
      <c r="G32" s="86">
        <f t="shared" si="5"/>
        <v>22.22</v>
      </c>
      <c r="H32" s="86">
        <f t="shared" si="5"/>
        <v>17.7</v>
      </c>
      <c r="I32" s="86">
        <f t="shared" si="5"/>
        <v>89.960000000000008</v>
      </c>
      <c r="J32" s="86">
        <f t="shared" si="5"/>
        <v>616</v>
      </c>
      <c r="K32" s="87"/>
      <c r="L32" s="86">
        <f>SUM(L25:L31)</f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89">
        <v>1</v>
      </c>
      <c r="B33" s="89">
        <f t="shared" ref="B33" si="6">B25</f>
        <v>2</v>
      </c>
      <c r="C33" s="90" t="s">
        <v>34</v>
      </c>
      <c r="D33" s="79" t="s">
        <v>27</v>
      </c>
      <c r="E33" s="65" t="s">
        <v>86</v>
      </c>
      <c r="F33" s="27">
        <v>60</v>
      </c>
      <c r="G33" s="27">
        <v>1.17</v>
      </c>
      <c r="H33" s="27">
        <v>3.06</v>
      </c>
      <c r="I33" s="27">
        <v>6.34</v>
      </c>
      <c r="J33" s="27">
        <v>58</v>
      </c>
      <c r="K33" s="28">
        <v>45.17</v>
      </c>
      <c r="L33" s="7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97"/>
      <c r="B34" s="74"/>
      <c r="C34" s="75"/>
      <c r="D34" s="79" t="s">
        <v>35</v>
      </c>
      <c r="E34" s="65" t="s">
        <v>119</v>
      </c>
      <c r="F34" s="77">
        <v>200</v>
      </c>
      <c r="G34" s="77">
        <v>4.83</v>
      </c>
      <c r="H34" s="77">
        <v>9.9499999999999993</v>
      </c>
      <c r="I34" s="77">
        <v>17.989999999999998</v>
      </c>
      <c r="J34" s="77">
        <v>182</v>
      </c>
      <c r="K34" s="78">
        <v>132.04</v>
      </c>
      <c r="L34" s="7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97"/>
      <c r="B35" s="74"/>
      <c r="C35" s="75"/>
      <c r="D35" s="79" t="s">
        <v>36</v>
      </c>
      <c r="E35" s="65" t="s">
        <v>99</v>
      </c>
      <c r="F35" s="77">
        <v>220</v>
      </c>
      <c r="G35" s="77">
        <v>13.49</v>
      </c>
      <c r="H35" s="77">
        <v>29.36</v>
      </c>
      <c r="I35" s="77">
        <v>48.6</v>
      </c>
      <c r="J35" s="77">
        <v>513</v>
      </c>
      <c r="K35" s="78">
        <v>443.04</v>
      </c>
      <c r="L35" s="7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97"/>
      <c r="B36" s="74"/>
      <c r="C36" s="75"/>
      <c r="D36" s="79" t="s">
        <v>106</v>
      </c>
      <c r="E36" s="65" t="s">
        <v>55</v>
      </c>
      <c r="F36" s="77">
        <v>40</v>
      </c>
      <c r="G36" s="77">
        <v>3.04</v>
      </c>
      <c r="H36" s="77">
        <v>7.2</v>
      </c>
      <c r="I36" s="77">
        <v>26.4</v>
      </c>
      <c r="J36" s="77">
        <v>184</v>
      </c>
      <c r="K36" s="78">
        <v>0</v>
      </c>
      <c r="L36" s="7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97"/>
      <c r="B37" s="74"/>
      <c r="C37" s="75"/>
      <c r="D37" s="79" t="s">
        <v>39</v>
      </c>
      <c r="E37" s="65" t="s">
        <v>52</v>
      </c>
      <c r="F37" s="77">
        <v>200</v>
      </c>
      <c r="G37" s="77">
        <v>0.3</v>
      </c>
      <c r="H37" s="77">
        <v>0.1</v>
      </c>
      <c r="I37" s="77">
        <v>19.170000000000002</v>
      </c>
      <c r="J37" s="77">
        <v>79</v>
      </c>
      <c r="K37" s="78">
        <v>348.17</v>
      </c>
      <c r="L37" s="7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97"/>
      <c r="B38" s="74"/>
      <c r="C38" s="75"/>
      <c r="D38" s="29" t="s">
        <v>41</v>
      </c>
      <c r="E38" s="26" t="s">
        <v>42</v>
      </c>
      <c r="F38" s="27">
        <v>20</v>
      </c>
      <c r="G38" s="27">
        <v>1.6</v>
      </c>
      <c r="H38" s="27">
        <v>0.8</v>
      </c>
      <c r="I38" s="27">
        <v>10.8</v>
      </c>
      <c r="J38" s="27">
        <v>58</v>
      </c>
      <c r="K38" s="28">
        <v>0</v>
      </c>
      <c r="L38" s="7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97"/>
      <c r="B39" s="74"/>
      <c r="C39" s="75"/>
      <c r="D39" s="79" t="s">
        <v>43</v>
      </c>
      <c r="E39" s="65" t="s">
        <v>31</v>
      </c>
      <c r="F39" s="77">
        <v>32.5</v>
      </c>
      <c r="G39" s="77">
        <v>2.15</v>
      </c>
      <c r="H39" s="77">
        <v>0.36</v>
      </c>
      <c r="I39" s="77">
        <v>13.33</v>
      </c>
      <c r="J39" s="77">
        <v>65</v>
      </c>
      <c r="K39" s="78"/>
      <c r="L39" s="7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97"/>
      <c r="B40" s="74"/>
      <c r="C40" s="75"/>
      <c r="D40" s="76"/>
      <c r="E40" s="65"/>
      <c r="F40" s="77"/>
      <c r="G40" s="77"/>
      <c r="H40" s="77"/>
      <c r="I40" s="77"/>
      <c r="J40" s="77"/>
      <c r="K40" s="78"/>
      <c r="L40" s="7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97"/>
      <c r="B41" s="74"/>
      <c r="C41" s="75"/>
      <c r="D41" s="76"/>
      <c r="E41" s="65"/>
      <c r="F41" s="77"/>
      <c r="G41" s="77"/>
      <c r="H41" s="77"/>
      <c r="I41" s="77"/>
      <c r="J41" s="77"/>
      <c r="K41" s="78"/>
      <c r="L41" s="7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98"/>
      <c r="B42" s="82"/>
      <c r="C42" s="83"/>
      <c r="D42" s="84" t="s">
        <v>33</v>
      </c>
      <c r="E42" s="85"/>
      <c r="F42" s="86">
        <f t="shared" ref="F42:J42" si="7">SUM(F33:F41)</f>
        <v>772.5</v>
      </c>
      <c r="G42" s="86">
        <f t="shared" si="7"/>
        <v>26.580000000000002</v>
      </c>
      <c r="H42" s="86">
        <f t="shared" si="7"/>
        <v>50.83</v>
      </c>
      <c r="I42" s="86">
        <f t="shared" si="7"/>
        <v>142.63000000000002</v>
      </c>
      <c r="J42" s="86">
        <f t="shared" si="7"/>
        <v>1139</v>
      </c>
      <c r="K42" s="87"/>
      <c r="L42" s="86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thickBot="1" x14ac:dyDescent="0.3">
      <c r="A43" s="99">
        <f t="shared" ref="A43:B43" si="8">A25</f>
        <v>1</v>
      </c>
      <c r="B43" s="99">
        <f t="shared" si="8"/>
        <v>2</v>
      </c>
      <c r="C43" s="93" t="s">
        <v>44</v>
      </c>
      <c r="D43" s="94"/>
      <c r="E43" s="95"/>
      <c r="F43" s="96">
        <f t="shared" ref="F43:J43" si="9">F32+F42</f>
        <v>1465</v>
      </c>
      <c r="G43" s="96">
        <f t="shared" si="9"/>
        <v>48.8</v>
      </c>
      <c r="H43" s="96">
        <f t="shared" si="9"/>
        <v>68.53</v>
      </c>
      <c r="I43" s="96">
        <f t="shared" si="9"/>
        <v>232.59000000000003</v>
      </c>
      <c r="J43" s="96">
        <f t="shared" si="9"/>
        <v>1755</v>
      </c>
      <c r="K43" s="96"/>
      <c r="L43" s="96">
        <f>L32+L42</f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5">
        <v>1</v>
      </c>
      <c r="B44" s="16">
        <v>3</v>
      </c>
      <c r="C44" s="17" t="s">
        <v>23</v>
      </c>
      <c r="D44" s="18" t="s">
        <v>24</v>
      </c>
      <c r="E44" s="70" t="s">
        <v>59</v>
      </c>
      <c r="F44" s="20">
        <v>205</v>
      </c>
      <c r="G44" s="20">
        <v>5.23</v>
      </c>
      <c r="H44" s="20">
        <v>4.49</v>
      </c>
      <c r="I44" s="20">
        <v>32.83</v>
      </c>
      <c r="J44" s="20">
        <v>203</v>
      </c>
      <c r="K44" s="21">
        <v>182.17</v>
      </c>
      <c r="L44" s="20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2"/>
      <c r="B45" s="23"/>
      <c r="C45" s="24"/>
      <c r="D45" s="25" t="s">
        <v>109</v>
      </c>
      <c r="E45" s="65" t="s">
        <v>100</v>
      </c>
      <c r="F45" s="27">
        <v>85</v>
      </c>
      <c r="G45" s="27">
        <v>5.19</v>
      </c>
      <c r="H45" s="27">
        <v>14.71</v>
      </c>
      <c r="I45" s="27">
        <v>37.74</v>
      </c>
      <c r="J45" s="27">
        <v>305</v>
      </c>
      <c r="K45" s="28">
        <v>0</v>
      </c>
      <c r="L45" s="2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2"/>
      <c r="B46" s="23"/>
      <c r="C46" s="24"/>
      <c r="D46" s="29" t="s">
        <v>28</v>
      </c>
      <c r="E46" s="65" t="s">
        <v>29</v>
      </c>
      <c r="F46" s="27">
        <v>205</v>
      </c>
      <c r="G46" s="27">
        <v>0.25</v>
      </c>
      <c r="H46" s="27">
        <v>0.06</v>
      </c>
      <c r="I46" s="27">
        <v>10.220000000000001</v>
      </c>
      <c r="J46" s="27">
        <v>43</v>
      </c>
      <c r="K46" s="78">
        <v>378.17</v>
      </c>
      <c r="L46" s="27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2"/>
      <c r="B47" s="23"/>
      <c r="C47" s="24"/>
      <c r="D47" s="29" t="s">
        <v>30</v>
      </c>
      <c r="E47" s="26"/>
      <c r="F47" s="27"/>
      <c r="G47" s="27"/>
      <c r="H47" s="27"/>
      <c r="I47" s="27"/>
      <c r="J47" s="27"/>
      <c r="K47" s="28"/>
      <c r="L47" s="27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2"/>
      <c r="B48" s="23"/>
      <c r="C48" s="24"/>
      <c r="D48" s="29" t="s">
        <v>32</v>
      </c>
      <c r="E48" s="26"/>
      <c r="F48" s="27"/>
      <c r="G48" s="27"/>
      <c r="H48" s="27"/>
      <c r="I48" s="27"/>
      <c r="J48" s="27"/>
      <c r="K48" s="28"/>
      <c r="L48" s="27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2"/>
      <c r="B49" s="23"/>
      <c r="C49" s="24"/>
      <c r="D49" s="76" t="s">
        <v>117</v>
      </c>
      <c r="E49" s="65" t="s">
        <v>110</v>
      </c>
      <c r="F49" s="27">
        <v>16</v>
      </c>
      <c r="G49" s="27">
        <v>1.62</v>
      </c>
      <c r="H49" s="27">
        <v>1.06</v>
      </c>
      <c r="I49" s="27">
        <v>2.76</v>
      </c>
      <c r="J49" s="27">
        <v>36</v>
      </c>
      <c r="K49" s="28"/>
      <c r="L49" s="27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1"/>
      <c r="B51" s="32"/>
      <c r="C51" s="33"/>
      <c r="D51" s="34" t="s">
        <v>33</v>
      </c>
      <c r="E51" s="35"/>
      <c r="F51" s="36">
        <f t="shared" ref="F51:J51" si="10">SUM(F44:F50)</f>
        <v>511</v>
      </c>
      <c r="G51" s="36">
        <f t="shared" si="10"/>
        <v>12.290000000000003</v>
      </c>
      <c r="H51" s="36">
        <f t="shared" si="10"/>
        <v>20.32</v>
      </c>
      <c r="I51" s="36">
        <f t="shared" si="10"/>
        <v>83.55</v>
      </c>
      <c r="J51" s="36">
        <f t="shared" si="10"/>
        <v>587</v>
      </c>
      <c r="K51" s="37"/>
      <c r="L51" s="36">
        <f>SUM(L44:L50)</f>
        <v>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38">
        <v>1</v>
      </c>
      <c r="B52" s="39">
        <f t="shared" ref="B52" si="11">B44</f>
        <v>3</v>
      </c>
      <c r="C52" s="40" t="s">
        <v>34</v>
      </c>
      <c r="D52" s="29" t="s">
        <v>27</v>
      </c>
      <c r="E52" s="65" t="s">
        <v>111</v>
      </c>
      <c r="F52" s="27">
        <v>60</v>
      </c>
      <c r="G52" s="27">
        <v>0.87</v>
      </c>
      <c r="H52" s="27">
        <v>0.15</v>
      </c>
      <c r="I52" s="27">
        <v>12.23</v>
      </c>
      <c r="J52" s="27">
        <v>55</v>
      </c>
      <c r="K52" s="28">
        <v>59.17</v>
      </c>
      <c r="L52" s="2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2"/>
      <c r="B53" s="23"/>
      <c r="C53" s="24"/>
      <c r="D53" s="29" t="s">
        <v>35</v>
      </c>
      <c r="E53" s="65" t="s">
        <v>71</v>
      </c>
      <c r="F53" s="27">
        <v>200</v>
      </c>
      <c r="G53" s="27">
        <v>4.72</v>
      </c>
      <c r="H53" s="27">
        <v>6.82</v>
      </c>
      <c r="I53" s="27">
        <v>11.88</v>
      </c>
      <c r="J53" s="27">
        <v>129</v>
      </c>
      <c r="K53" s="28">
        <v>82.17</v>
      </c>
      <c r="L53" s="2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2"/>
      <c r="B54" s="23"/>
      <c r="C54" s="24"/>
      <c r="D54" s="29" t="s">
        <v>36</v>
      </c>
      <c r="E54" s="65" t="s">
        <v>101</v>
      </c>
      <c r="F54" s="27">
        <v>100</v>
      </c>
      <c r="G54" s="27">
        <v>16.399999999999999</v>
      </c>
      <c r="H54" s="27">
        <v>18.77</v>
      </c>
      <c r="I54" s="27">
        <v>16.5</v>
      </c>
      <c r="J54" s="27">
        <v>303</v>
      </c>
      <c r="K54" s="28">
        <v>294.17</v>
      </c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2"/>
      <c r="B55" s="23"/>
      <c r="C55" s="24"/>
      <c r="D55" s="29" t="s">
        <v>37</v>
      </c>
      <c r="E55" s="65" t="s">
        <v>49</v>
      </c>
      <c r="F55" s="27">
        <v>150</v>
      </c>
      <c r="G55" s="27">
        <v>4.71</v>
      </c>
      <c r="H55" s="27">
        <v>5.0999999999999996</v>
      </c>
      <c r="I55" s="27">
        <v>33.520000000000003</v>
      </c>
      <c r="J55" s="27">
        <v>199</v>
      </c>
      <c r="K55" s="28">
        <v>312.17</v>
      </c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2"/>
      <c r="B56" s="23"/>
      <c r="C56" s="24"/>
      <c r="D56" s="29" t="s">
        <v>39</v>
      </c>
      <c r="E56" s="26" t="s">
        <v>50</v>
      </c>
      <c r="F56" s="27">
        <v>200</v>
      </c>
      <c r="G56" s="27">
        <v>1</v>
      </c>
      <c r="H56" s="27">
        <v>0.2</v>
      </c>
      <c r="I56" s="27">
        <v>20.2</v>
      </c>
      <c r="J56" s="27">
        <v>92</v>
      </c>
      <c r="K56" s="28">
        <v>0</v>
      </c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2"/>
      <c r="B57" s="23"/>
      <c r="C57" s="24"/>
      <c r="D57" s="29"/>
      <c r="E57" s="26"/>
      <c r="F57" s="27"/>
      <c r="G57" s="27"/>
      <c r="H57" s="27"/>
      <c r="I57" s="27"/>
      <c r="J57" s="27"/>
      <c r="K57" s="28"/>
      <c r="L57" s="2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2"/>
      <c r="B58" s="23"/>
      <c r="C58" s="24"/>
      <c r="D58" s="29" t="s">
        <v>43</v>
      </c>
      <c r="E58" s="26" t="s">
        <v>31</v>
      </c>
      <c r="F58" s="27">
        <v>32.5</v>
      </c>
      <c r="G58" s="27">
        <v>2.15</v>
      </c>
      <c r="H58" s="27">
        <v>0.36</v>
      </c>
      <c r="I58" s="27">
        <v>13.33</v>
      </c>
      <c r="J58" s="27">
        <v>65</v>
      </c>
      <c r="K58" s="28">
        <v>0</v>
      </c>
      <c r="L58" s="2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2"/>
      <c r="B59" s="23"/>
      <c r="C59" s="24"/>
      <c r="D59" s="76"/>
      <c r="E59" s="65"/>
      <c r="F59" s="27"/>
      <c r="G59" s="27"/>
      <c r="H59" s="27"/>
      <c r="I59" s="27"/>
      <c r="J59" s="27"/>
      <c r="K59" s="28"/>
      <c r="L59" s="2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1"/>
      <c r="B61" s="32"/>
      <c r="C61" s="33"/>
      <c r="D61" s="34" t="s">
        <v>33</v>
      </c>
      <c r="E61" s="35"/>
      <c r="F61" s="36">
        <f t="shared" ref="F61:J61" si="12">SUM(F52:F60)</f>
        <v>742.5</v>
      </c>
      <c r="G61" s="36">
        <f t="shared" si="12"/>
        <v>29.849999999999998</v>
      </c>
      <c r="H61" s="36">
        <f t="shared" si="12"/>
        <v>31.400000000000002</v>
      </c>
      <c r="I61" s="36">
        <f t="shared" si="12"/>
        <v>107.66</v>
      </c>
      <c r="J61" s="36">
        <f t="shared" si="12"/>
        <v>843</v>
      </c>
      <c r="K61" s="37"/>
      <c r="L61" s="36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thickBot="1" x14ac:dyDescent="0.3">
      <c r="A62" s="41">
        <f t="shared" ref="A62:B62" si="13">A44</f>
        <v>1</v>
      </c>
      <c r="B62" s="42">
        <f t="shared" si="13"/>
        <v>3</v>
      </c>
      <c r="C62" s="54" t="s">
        <v>44</v>
      </c>
      <c r="D62" s="55"/>
      <c r="E62" s="43"/>
      <c r="F62" s="44">
        <f t="shared" ref="F62:J62" si="14">F51+F61</f>
        <v>1253.5</v>
      </c>
      <c r="G62" s="44">
        <f t="shared" si="14"/>
        <v>42.14</v>
      </c>
      <c r="H62" s="44">
        <f t="shared" si="14"/>
        <v>51.72</v>
      </c>
      <c r="I62" s="44">
        <f t="shared" si="14"/>
        <v>191.20999999999998</v>
      </c>
      <c r="J62" s="44">
        <f t="shared" si="14"/>
        <v>1430</v>
      </c>
      <c r="K62" s="44"/>
      <c r="L62" s="44">
        <f>L51+L61</f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5">
        <v>1</v>
      </c>
      <c r="B63" s="16">
        <v>4</v>
      </c>
      <c r="C63" s="17" t="s">
        <v>23</v>
      </c>
      <c r="D63" s="18" t="s">
        <v>24</v>
      </c>
      <c r="E63" s="70" t="s">
        <v>112</v>
      </c>
      <c r="F63" s="20">
        <v>180</v>
      </c>
      <c r="G63" s="20">
        <v>34.520000000000003</v>
      </c>
      <c r="H63" s="20">
        <v>6.2</v>
      </c>
      <c r="I63" s="20">
        <v>47.19</v>
      </c>
      <c r="J63" s="20">
        <v>388</v>
      </c>
      <c r="K63" s="21">
        <v>297.94</v>
      </c>
      <c r="L63" s="20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2"/>
      <c r="B65" s="23"/>
      <c r="C65" s="24"/>
      <c r="D65" s="29" t="s">
        <v>28</v>
      </c>
      <c r="E65" s="65" t="s">
        <v>47</v>
      </c>
      <c r="F65" s="27">
        <v>200</v>
      </c>
      <c r="G65" s="27">
        <v>0.2</v>
      </c>
      <c r="H65" s="27">
        <v>0.05</v>
      </c>
      <c r="I65" s="27">
        <v>10.050000000000001</v>
      </c>
      <c r="J65" s="27">
        <v>41</v>
      </c>
      <c r="K65" s="78" t="s">
        <v>48</v>
      </c>
      <c r="L65" s="27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2"/>
      <c r="B66" s="23"/>
      <c r="C66" s="24"/>
      <c r="D66" s="29" t="s">
        <v>30</v>
      </c>
      <c r="E66" s="26" t="s">
        <v>42</v>
      </c>
      <c r="F66" s="27">
        <v>20</v>
      </c>
      <c r="G66" s="27">
        <v>1.6</v>
      </c>
      <c r="H66" s="27">
        <v>0.8</v>
      </c>
      <c r="I66" s="27">
        <v>10.8</v>
      </c>
      <c r="J66" s="27">
        <v>58</v>
      </c>
      <c r="K66" s="28">
        <v>0</v>
      </c>
      <c r="L66" s="27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2"/>
      <c r="B67" s="23"/>
      <c r="C67" s="24"/>
      <c r="D67" s="29" t="s">
        <v>32</v>
      </c>
      <c r="E67" s="65" t="s">
        <v>56</v>
      </c>
      <c r="F67" s="27">
        <v>100</v>
      </c>
      <c r="G67" s="27">
        <v>0.81</v>
      </c>
      <c r="H67" s="27">
        <v>0.31</v>
      </c>
      <c r="I67" s="27">
        <v>11.54</v>
      </c>
      <c r="J67" s="27">
        <v>53</v>
      </c>
      <c r="K67" s="28">
        <v>0</v>
      </c>
      <c r="L67" s="27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31"/>
      <c r="B70" s="32"/>
      <c r="C70" s="33"/>
      <c r="D70" s="34" t="s">
        <v>33</v>
      </c>
      <c r="E70" s="35"/>
      <c r="F70" s="36">
        <f t="shared" ref="F70:J70" si="15">SUM(F63:F69)</f>
        <v>500</v>
      </c>
      <c r="G70" s="36">
        <f t="shared" si="15"/>
        <v>37.13000000000001</v>
      </c>
      <c r="H70" s="36">
        <f t="shared" si="15"/>
        <v>7.3599999999999994</v>
      </c>
      <c r="I70" s="36">
        <f t="shared" si="15"/>
        <v>79.579999999999984</v>
      </c>
      <c r="J70" s="36">
        <f t="shared" si="15"/>
        <v>540</v>
      </c>
      <c r="K70" s="37"/>
      <c r="L70" s="36">
        <f>SUM(L63:L69)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38">
        <v>1</v>
      </c>
      <c r="B71" s="39">
        <f t="shared" ref="B71" si="16">B63</f>
        <v>4</v>
      </c>
      <c r="C71" s="40" t="s">
        <v>34</v>
      </c>
      <c r="D71" s="29" t="s">
        <v>27</v>
      </c>
      <c r="E71" s="65" t="s">
        <v>98</v>
      </c>
      <c r="F71" s="27">
        <v>60</v>
      </c>
      <c r="G71" s="27">
        <v>1.1399999999999999</v>
      </c>
      <c r="H71" s="27">
        <v>3.67</v>
      </c>
      <c r="I71" s="27">
        <v>6.69</v>
      </c>
      <c r="J71" s="27">
        <v>64</v>
      </c>
      <c r="K71" s="78">
        <v>52.17</v>
      </c>
      <c r="L71" s="27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2"/>
      <c r="B72" s="23"/>
      <c r="C72" s="24"/>
      <c r="D72" s="29" t="s">
        <v>35</v>
      </c>
      <c r="E72" s="65" t="s">
        <v>75</v>
      </c>
      <c r="F72" s="27">
        <v>200</v>
      </c>
      <c r="G72" s="27">
        <v>7.39</v>
      </c>
      <c r="H72" s="27">
        <v>6.81</v>
      </c>
      <c r="I72" s="27">
        <v>18.5</v>
      </c>
      <c r="J72" s="27">
        <v>165</v>
      </c>
      <c r="K72" s="28">
        <v>102.17</v>
      </c>
      <c r="L72" s="2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2"/>
      <c r="B73" s="23"/>
      <c r="C73" s="24"/>
      <c r="D73" s="29" t="s">
        <v>36</v>
      </c>
      <c r="E73" s="65" t="s">
        <v>102</v>
      </c>
      <c r="F73" s="27">
        <v>100</v>
      </c>
      <c r="G73" s="27">
        <v>11.07</v>
      </c>
      <c r="H73" s="27">
        <v>29.68</v>
      </c>
      <c r="I73" s="27">
        <v>2.71</v>
      </c>
      <c r="J73" s="27">
        <v>323</v>
      </c>
      <c r="K73" s="28">
        <v>256.17</v>
      </c>
      <c r="L73" s="2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2"/>
      <c r="B74" s="23"/>
      <c r="C74" s="24"/>
      <c r="D74" s="29" t="s">
        <v>37</v>
      </c>
      <c r="E74" s="65" t="s">
        <v>57</v>
      </c>
      <c r="F74" s="27">
        <v>150</v>
      </c>
      <c r="G74" s="27">
        <v>8.76</v>
      </c>
      <c r="H74" s="27">
        <v>6.58</v>
      </c>
      <c r="I74" s="27">
        <v>39.57</v>
      </c>
      <c r="J74" s="27">
        <v>252</v>
      </c>
      <c r="K74" s="28">
        <v>302.17</v>
      </c>
      <c r="L74" s="2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2"/>
      <c r="B75" s="23"/>
      <c r="C75" s="24"/>
      <c r="D75" s="29" t="s">
        <v>39</v>
      </c>
      <c r="E75" s="65" t="s">
        <v>74</v>
      </c>
      <c r="F75" s="27">
        <v>200</v>
      </c>
      <c r="G75" s="27">
        <v>0.11</v>
      </c>
      <c r="H75" s="27">
        <v>0.11</v>
      </c>
      <c r="I75" s="27">
        <v>22.74</v>
      </c>
      <c r="J75" s="27">
        <v>93</v>
      </c>
      <c r="K75" s="78">
        <v>701.04</v>
      </c>
      <c r="L75" s="2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2"/>
      <c r="B76" s="23"/>
      <c r="C76" s="24"/>
      <c r="D76" s="29" t="s">
        <v>41</v>
      </c>
      <c r="E76" s="26" t="s">
        <v>42</v>
      </c>
      <c r="F76" s="27">
        <v>20</v>
      </c>
      <c r="G76" s="27">
        <v>1.6</v>
      </c>
      <c r="H76" s="27">
        <v>0.8</v>
      </c>
      <c r="I76" s="27">
        <v>10.8</v>
      </c>
      <c r="J76" s="27">
        <v>58</v>
      </c>
      <c r="K76" s="28">
        <v>0</v>
      </c>
      <c r="L76" s="2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2"/>
      <c r="B77" s="23"/>
      <c r="C77" s="24"/>
      <c r="D77" s="29" t="s">
        <v>43</v>
      </c>
      <c r="E77" s="26" t="s">
        <v>31</v>
      </c>
      <c r="F77" s="27">
        <v>32.5</v>
      </c>
      <c r="G77" s="27">
        <v>2.15</v>
      </c>
      <c r="H77" s="27">
        <v>0.36</v>
      </c>
      <c r="I77" s="27">
        <v>13.33</v>
      </c>
      <c r="J77" s="27">
        <v>65</v>
      </c>
      <c r="K77" s="28">
        <v>0</v>
      </c>
      <c r="L77" s="2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2"/>
      <c r="B78" s="23"/>
      <c r="C78" s="24"/>
      <c r="D78" s="29"/>
      <c r="E78" s="65"/>
      <c r="F78" s="27"/>
      <c r="G78" s="27"/>
      <c r="H78" s="27"/>
      <c r="I78" s="27"/>
      <c r="J78" s="27"/>
      <c r="K78" s="28"/>
      <c r="L78" s="2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31"/>
      <c r="B80" s="32"/>
      <c r="C80" s="33"/>
      <c r="D80" s="34" t="s">
        <v>33</v>
      </c>
      <c r="E80" s="35"/>
      <c r="F80" s="36">
        <f t="shared" ref="F80:J80" si="17">SUM(F71:F79)</f>
        <v>762.5</v>
      </c>
      <c r="G80" s="36">
        <f t="shared" si="17"/>
        <v>32.22</v>
      </c>
      <c r="H80" s="36">
        <f t="shared" si="17"/>
        <v>48.009999999999991</v>
      </c>
      <c r="I80" s="36">
        <f t="shared" si="17"/>
        <v>114.33999999999999</v>
      </c>
      <c r="J80" s="36">
        <f t="shared" si="17"/>
        <v>1020</v>
      </c>
      <c r="K80" s="37"/>
      <c r="L80" s="36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thickBot="1" x14ac:dyDescent="0.3">
      <c r="A81" s="41">
        <f t="shared" ref="A81:B81" si="18">A63</f>
        <v>1</v>
      </c>
      <c r="B81" s="42">
        <f t="shared" si="18"/>
        <v>4</v>
      </c>
      <c r="C81" s="54" t="s">
        <v>44</v>
      </c>
      <c r="D81" s="55"/>
      <c r="E81" s="43"/>
      <c r="F81" s="44">
        <f t="shared" ref="F81:J81" si="19">F70+F80</f>
        <v>1262.5</v>
      </c>
      <c r="G81" s="44">
        <f t="shared" si="19"/>
        <v>69.350000000000009</v>
      </c>
      <c r="H81" s="44">
        <f t="shared" si="19"/>
        <v>55.36999999999999</v>
      </c>
      <c r="I81" s="44">
        <f t="shared" si="19"/>
        <v>193.91999999999996</v>
      </c>
      <c r="J81" s="44">
        <f t="shared" si="19"/>
        <v>1560</v>
      </c>
      <c r="K81" s="44"/>
      <c r="L81" s="44">
        <f>L70+L80</f>
        <v>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5">
        <v>1</v>
      </c>
      <c r="B82" s="16">
        <v>5</v>
      </c>
      <c r="C82" s="17" t="s">
        <v>23</v>
      </c>
      <c r="D82" s="18" t="s">
        <v>36</v>
      </c>
      <c r="E82" s="70" t="s">
        <v>104</v>
      </c>
      <c r="F82" s="20">
        <v>90</v>
      </c>
      <c r="G82" s="20">
        <v>15.7</v>
      </c>
      <c r="H82" s="20">
        <v>17.690000000000001</v>
      </c>
      <c r="I82" s="20">
        <v>14.85</v>
      </c>
      <c r="J82" s="20">
        <v>283</v>
      </c>
      <c r="K82" s="21">
        <v>268.17</v>
      </c>
      <c r="L82" s="20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2"/>
      <c r="B83" s="23"/>
      <c r="C83" s="24"/>
      <c r="D83" s="76" t="s">
        <v>27</v>
      </c>
      <c r="E83" s="65" t="s">
        <v>103</v>
      </c>
      <c r="F83" s="27">
        <v>60</v>
      </c>
      <c r="G83" s="27">
        <v>2.88</v>
      </c>
      <c r="H83" s="27">
        <v>0.19</v>
      </c>
      <c r="I83" s="27">
        <v>6.05</v>
      </c>
      <c r="J83" s="27">
        <v>145</v>
      </c>
      <c r="K83" s="28">
        <v>54.22</v>
      </c>
      <c r="L83" s="27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2"/>
      <c r="B84" s="23"/>
      <c r="C84" s="24"/>
      <c r="D84" s="79" t="s">
        <v>37</v>
      </c>
      <c r="E84" s="65" t="s">
        <v>113</v>
      </c>
      <c r="F84" s="27">
        <v>150</v>
      </c>
      <c r="G84" s="27">
        <v>5.64</v>
      </c>
      <c r="H84" s="27">
        <v>4.95</v>
      </c>
      <c r="I84" s="27">
        <v>35.96</v>
      </c>
      <c r="J84" s="27">
        <v>211</v>
      </c>
      <c r="K84" s="28">
        <v>309.17</v>
      </c>
      <c r="L84" s="27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2"/>
      <c r="B85" s="23"/>
      <c r="C85" s="24"/>
      <c r="D85" s="29" t="s">
        <v>43</v>
      </c>
      <c r="E85" s="26" t="s">
        <v>31</v>
      </c>
      <c r="F85" s="27">
        <v>32.5</v>
      </c>
      <c r="G85" s="27">
        <v>2.15</v>
      </c>
      <c r="H85" s="27">
        <v>0.36</v>
      </c>
      <c r="I85" s="27">
        <v>13.33</v>
      </c>
      <c r="J85" s="27">
        <v>65</v>
      </c>
      <c r="K85" s="28">
        <v>0</v>
      </c>
      <c r="L85" s="27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2"/>
      <c r="B86" s="23"/>
      <c r="C86" s="24"/>
      <c r="D86" s="79" t="s">
        <v>28</v>
      </c>
      <c r="E86" s="65" t="s">
        <v>47</v>
      </c>
      <c r="F86" s="27">
        <v>200</v>
      </c>
      <c r="G86" s="27">
        <v>0.2</v>
      </c>
      <c r="H86" s="27">
        <v>0.05</v>
      </c>
      <c r="I86" s="27">
        <v>10.050000000000001</v>
      </c>
      <c r="J86" s="27">
        <v>41</v>
      </c>
      <c r="K86" s="28" t="s">
        <v>48</v>
      </c>
      <c r="L86" s="27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1"/>
      <c r="B89" s="32"/>
      <c r="C89" s="33"/>
      <c r="D89" s="34" t="s">
        <v>33</v>
      </c>
      <c r="E89" s="35"/>
      <c r="F89" s="36">
        <f t="shared" ref="F89:J89" si="20">SUM(F82:F88)</f>
        <v>532.5</v>
      </c>
      <c r="G89" s="36">
        <f t="shared" si="20"/>
        <v>26.569999999999997</v>
      </c>
      <c r="H89" s="36">
        <f t="shared" si="20"/>
        <v>23.240000000000002</v>
      </c>
      <c r="I89" s="36">
        <f t="shared" si="20"/>
        <v>80.239999999999995</v>
      </c>
      <c r="J89" s="36">
        <f t="shared" si="20"/>
        <v>745</v>
      </c>
      <c r="K89" s="37"/>
      <c r="L89" s="36">
        <f>SUM(L82:L88)</f>
        <v>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38">
        <v>1</v>
      </c>
      <c r="B90" s="39">
        <f t="shared" ref="B90" si="21">B82</f>
        <v>5</v>
      </c>
      <c r="C90" s="40" t="s">
        <v>34</v>
      </c>
      <c r="D90" s="29" t="s">
        <v>27</v>
      </c>
      <c r="E90" s="65" t="s">
        <v>107</v>
      </c>
      <c r="F90" s="27">
        <v>60</v>
      </c>
      <c r="G90" s="27">
        <v>0.87</v>
      </c>
      <c r="H90" s="27">
        <v>0.11</v>
      </c>
      <c r="I90" s="27">
        <v>1.86</v>
      </c>
      <c r="J90" s="27">
        <v>14</v>
      </c>
      <c r="K90" s="78">
        <v>70.17</v>
      </c>
      <c r="L90" s="2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2"/>
      <c r="B91" s="23"/>
      <c r="C91" s="24"/>
      <c r="D91" s="29" t="s">
        <v>35</v>
      </c>
      <c r="E91" s="65" t="s">
        <v>105</v>
      </c>
      <c r="F91" s="27">
        <v>200</v>
      </c>
      <c r="G91" s="27">
        <v>4.83</v>
      </c>
      <c r="H91" s="27">
        <v>6.89</v>
      </c>
      <c r="I91" s="27">
        <v>13.04</v>
      </c>
      <c r="J91" s="27">
        <v>134</v>
      </c>
      <c r="K91" s="78">
        <v>98.17</v>
      </c>
      <c r="L91" s="2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2"/>
      <c r="B92" s="23"/>
      <c r="C92" s="24"/>
      <c r="D92" s="29" t="s">
        <v>36</v>
      </c>
      <c r="E92" s="65" t="s">
        <v>120</v>
      </c>
      <c r="F92" s="27">
        <v>200</v>
      </c>
      <c r="G92" s="100">
        <v>18.239999999999998</v>
      </c>
      <c r="H92" s="77">
        <v>19.52</v>
      </c>
      <c r="I92" s="77">
        <v>37.200000000000003</v>
      </c>
      <c r="J92" s="27">
        <v>410</v>
      </c>
      <c r="K92" s="28">
        <v>488.04</v>
      </c>
      <c r="L92" s="2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2"/>
      <c r="B93" s="23"/>
      <c r="C93" s="24"/>
      <c r="D93" s="29"/>
      <c r="E93" s="26"/>
      <c r="F93" s="27"/>
      <c r="G93" s="27"/>
      <c r="H93" s="27"/>
      <c r="I93" s="27"/>
      <c r="J93" s="27"/>
      <c r="K93" s="28"/>
      <c r="L93" s="2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2"/>
      <c r="B94" s="23"/>
      <c r="C94" s="24"/>
      <c r="D94" s="29" t="s">
        <v>39</v>
      </c>
      <c r="E94" s="65" t="s">
        <v>68</v>
      </c>
      <c r="F94" s="27">
        <v>200</v>
      </c>
      <c r="G94" s="27">
        <v>0.68</v>
      </c>
      <c r="H94" s="27">
        <v>0.28000000000000003</v>
      </c>
      <c r="I94" s="27">
        <v>29.62</v>
      </c>
      <c r="J94" s="27">
        <v>137</v>
      </c>
      <c r="K94" s="78">
        <v>0</v>
      </c>
      <c r="L94" s="2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2"/>
      <c r="B95" s="23"/>
      <c r="C95" s="24"/>
      <c r="D95" s="29" t="s">
        <v>41</v>
      </c>
      <c r="E95" s="26" t="s">
        <v>42</v>
      </c>
      <c r="F95" s="27">
        <v>20</v>
      </c>
      <c r="G95" s="27">
        <v>1.6</v>
      </c>
      <c r="H95" s="27">
        <v>0.8</v>
      </c>
      <c r="I95" s="27">
        <v>10.8</v>
      </c>
      <c r="J95" s="27">
        <v>58</v>
      </c>
      <c r="K95" s="28">
        <v>0</v>
      </c>
      <c r="L95" s="2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2"/>
      <c r="B96" s="23"/>
      <c r="C96" s="24"/>
      <c r="D96" s="29" t="s">
        <v>43</v>
      </c>
      <c r="E96" s="26" t="s">
        <v>31</v>
      </c>
      <c r="F96" s="27">
        <v>32.5</v>
      </c>
      <c r="G96" s="27">
        <v>2.15</v>
      </c>
      <c r="H96" s="27">
        <v>0.36</v>
      </c>
      <c r="I96" s="27">
        <v>13.33</v>
      </c>
      <c r="J96" s="27">
        <v>65</v>
      </c>
      <c r="K96" s="28"/>
      <c r="L96" s="2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31"/>
      <c r="B99" s="32"/>
      <c r="C99" s="33"/>
      <c r="D99" s="34" t="s">
        <v>33</v>
      </c>
      <c r="E99" s="35"/>
      <c r="F99" s="36">
        <f t="shared" ref="F99:J99" si="22">SUM(F90:F98)</f>
        <v>712.5</v>
      </c>
      <c r="G99" s="36">
        <f t="shared" si="22"/>
        <v>28.369999999999997</v>
      </c>
      <c r="H99" s="36">
        <f t="shared" si="22"/>
        <v>27.96</v>
      </c>
      <c r="I99" s="36">
        <f t="shared" si="22"/>
        <v>105.85</v>
      </c>
      <c r="J99" s="36">
        <f t="shared" si="22"/>
        <v>818</v>
      </c>
      <c r="K99" s="37"/>
      <c r="L99" s="36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thickBot="1" x14ac:dyDescent="0.3">
      <c r="A100" s="41">
        <f t="shared" ref="A100:B100" si="23">A82</f>
        <v>1</v>
      </c>
      <c r="B100" s="42">
        <f t="shared" si="23"/>
        <v>5</v>
      </c>
      <c r="C100" s="54" t="s">
        <v>44</v>
      </c>
      <c r="D100" s="55"/>
      <c r="E100" s="43"/>
      <c r="F100" s="44">
        <f t="shared" ref="F100:J100" si="24">F89+F99</f>
        <v>1245</v>
      </c>
      <c r="G100" s="44">
        <f t="shared" si="24"/>
        <v>54.94</v>
      </c>
      <c r="H100" s="44">
        <f t="shared" si="24"/>
        <v>51.2</v>
      </c>
      <c r="I100" s="44">
        <f t="shared" si="24"/>
        <v>186.08999999999997</v>
      </c>
      <c r="J100" s="44">
        <f t="shared" si="24"/>
        <v>1563</v>
      </c>
      <c r="K100" s="44"/>
      <c r="L100" s="44">
        <f>L89+L99</f>
        <v>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thickBot="1" x14ac:dyDescent="0.3">
      <c r="A101" s="51"/>
      <c r="B101" s="52"/>
      <c r="C101" s="56" t="s">
        <v>76</v>
      </c>
      <c r="D101" s="57"/>
      <c r="E101" s="58"/>
      <c r="F101" s="53">
        <v>1435.7</v>
      </c>
      <c r="G101" s="53">
        <v>59.363999999999997</v>
      </c>
      <c r="H101" s="53">
        <v>50.73</v>
      </c>
      <c r="I101" s="53">
        <v>217.19</v>
      </c>
      <c r="J101" s="53">
        <v>1555.8</v>
      </c>
      <c r="K101" s="53"/>
      <c r="L101" s="53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15">
        <v>2</v>
      </c>
      <c r="B102" s="16">
        <v>1</v>
      </c>
      <c r="C102" s="17" t="s">
        <v>23</v>
      </c>
      <c r="D102" s="18" t="s">
        <v>24</v>
      </c>
      <c r="E102" s="19" t="s">
        <v>70</v>
      </c>
      <c r="F102" s="20">
        <v>205</v>
      </c>
      <c r="G102" s="101">
        <v>7.15</v>
      </c>
      <c r="H102" s="101">
        <v>5.49</v>
      </c>
      <c r="I102" s="20">
        <v>36.700000000000003</v>
      </c>
      <c r="J102" s="20">
        <v>225</v>
      </c>
      <c r="K102" s="21" t="s">
        <v>60</v>
      </c>
      <c r="L102" s="20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2"/>
      <c r="B103" s="23"/>
      <c r="C103" s="24"/>
      <c r="D103" s="25" t="s">
        <v>30</v>
      </c>
      <c r="E103" s="26" t="s">
        <v>85</v>
      </c>
      <c r="F103" s="27">
        <v>40</v>
      </c>
      <c r="G103" s="27">
        <v>6.62</v>
      </c>
      <c r="H103" s="27">
        <v>7.24</v>
      </c>
      <c r="I103" s="27">
        <v>10.8</v>
      </c>
      <c r="J103" s="27">
        <v>138</v>
      </c>
      <c r="K103" s="102">
        <v>3.17</v>
      </c>
      <c r="L103" s="27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2"/>
      <c r="B104" s="23"/>
      <c r="C104" s="24"/>
      <c r="D104" s="29" t="s">
        <v>28</v>
      </c>
      <c r="E104" s="26" t="s">
        <v>61</v>
      </c>
      <c r="F104" s="27">
        <v>200</v>
      </c>
      <c r="G104" s="27">
        <v>3.97</v>
      </c>
      <c r="H104" s="27">
        <v>0.65</v>
      </c>
      <c r="I104" s="27">
        <v>20.28</v>
      </c>
      <c r="J104" s="27">
        <v>103</v>
      </c>
      <c r="K104" s="28">
        <v>382.17</v>
      </c>
      <c r="L104" s="27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2"/>
      <c r="B105" s="23"/>
      <c r="C105" s="24"/>
      <c r="D105" s="29" t="s">
        <v>32</v>
      </c>
      <c r="E105" s="26" t="s">
        <v>56</v>
      </c>
      <c r="F105" s="27">
        <v>160</v>
      </c>
      <c r="G105" s="27">
        <v>2.4</v>
      </c>
      <c r="H105" s="27">
        <v>0.8</v>
      </c>
      <c r="I105" s="27">
        <v>33.6</v>
      </c>
      <c r="J105" s="27">
        <v>154</v>
      </c>
      <c r="K105" s="28">
        <v>0</v>
      </c>
      <c r="L105" s="27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30"/>
      <c r="L106" s="27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31"/>
      <c r="B108" s="32"/>
      <c r="C108" s="33"/>
      <c r="D108" s="34" t="s">
        <v>33</v>
      </c>
      <c r="E108" s="35"/>
      <c r="F108" s="36">
        <f t="shared" ref="F108:J108" si="25">SUM(F102:F107)</f>
        <v>605</v>
      </c>
      <c r="G108" s="36">
        <f t="shared" si="25"/>
        <v>20.139999999999997</v>
      </c>
      <c r="H108" s="36">
        <f t="shared" si="25"/>
        <v>14.180000000000001</v>
      </c>
      <c r="I108" s="36">
        <f t="shared" si="25"/>
        <v>101.38</v>
      </c>
      <c r="J108" s="36">
        <f t="shared" si="25"/>
        <v>620</v>
      </c>
      <c r="K108" s="37"/>
      <c r="L108" s="36">
        <f>SUM(L102:L107)</f>
        <v>0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38">
        <v>2</v>
      </c>
      <c r="B109" s="39">
        <f t="shared" ref="B109" si="26">B102</f>
        <v>1</v>
      </c>
      <c r="C109" s="40" t="s">
        <v>34</v>
      </c>
      <c r="D109" s="29" t="s">
        <v>27</v>
      </c>
      <c r="E109" s="26" t="s">
        <v>81</v>
      </c>
      <c r="F109" s="27">
        <v>60</v>
      </c>
      <c r="G109" s="27">
        <v>1.86</v>
      </c>
      <c r="H109" s="27">
        <v>0</v>
      </c>
      <c r="I109" s="27">
        <v>10.23</v>
      </c>
      <c r="J109" s="27">
        <v>47</v>
      </c>
      <c r="K109" s="28">
        <v>54.21</v>
      </c>
      <c r="L109" s="27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2"/>
      <c r="B110" s="23"/>
      <c r="C110" s="24"/>
      <c r="D110" s="29" t="s">
        <v>35</v>
      </c>
      <c r="E110" s="26" t="s">
        <v>73</v>
      </c>
      <c r="F110" s="27">
        <v>200</v>
      </c>
      <c r="G110" s="27">
        <v>4.8</v>
      </c>
      <c r="H110" s="27">
        <v>6.47</v>
      </c>
      <c r="I110" s="27">
        <v>12.25</v>
      </c>
      <c r="J110" s="27">
        <v>127</v>
      </c>
      <c r="K110" s="28">
        <v>111.17</v>
      </c>
      <c r="L110" s="2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2"/>
      <c r="B111" s="23"/>
      <c r="C111" s="24"/>
      <c r="D111" s="29" t="s">
        <v>36</v>
      </c>
      <c r="E111" s="26" t="s">
        <v>122</v>
      </c>
      <c r="F111" s="27">
        <v>100</v>
      </c>
      <c r="G111" s="27">
        <v>10.88</v>
      </c>
      <c r="H111" s="27">
        <v>5.62</v>
      </c>
      <c r="I111" s="27">
        <v>5.57</v>
      </c>
      <c r="J111" s="27">
        <v>137</v>
      </c>
      <c r="K111" s="28">
        <v>229.17</v>
      </c>
      <c r="L111" s="2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2"/>
      <c r="B112" s="23"/>
      <c r="C112" s="24"/>
      <c r="D112" s="29" t="s">
        <v>37</v>
      </c>
      <c r="E112" s="26" t="s">
        <v>51</v>
      </c>
      <c r="F112" s="27">
        <v>150</v>
      </c>
      <c r="G112" s="27">
        <v>3.87</v>
      </c>
      <c r="H112" s="27">
        <v>6.07</v>
      </c>
      <c r="I112" s="27">
        <v>39.96</v>
      </c>
      <c r="J112" s="27">
        <v>230</v>
      </c>
      <c r="K112" s="28">
        <v>304.17</v>
      </c>
      <c r="L112" s="2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2"/>
      <c r="B113" s="23"/>
      <c r="C113" s="24"/>
      <c r="D113" s="29" t="s">
        <v>28</v>
      </c>
      <c r="E113" s="26" t="s">
        <v>47</v>
      </c>
      <c r="F113" s="27">
        <v>200</v>
      </c>
      <c r="G113" s="27">
        <v>0.2</v>
      </c>
      <c r="H113" s="27">
        <v>0.05</v>
      </c>
      <c r="I113" s="27">
        <v>10.050000000000001</v>
      </c>
      <c r="J113" s="27">
        <v>41</v>
      </c>
      <c r="K113" s="28">
        <v>376.17</v>
      </c>
      <c r="L113" s="2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2"/>
      <c r="B114" s="23"/>
      <c r="C114" s="24"/>
      <c r="D114" s="29"/>
      <c r="E114" s="26"/>
      <c r="F114" s="27"/>
      <c r="G114" s="27"/>
      <c r="H114" s="27"/>
      <c r="I114" s="27"/>
      <c r="J114" s="27"/>
      <c r="K114" s="28"/>
      <c r="L114" s="2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2"/>
      <c r="B115" s="23"/>
      <c r="C115" s="24"/>
      <c r="D115" s="29" t="s">
        <v>43</v>
      </c>
      <c r="E115" s="26" t="s">
        <v>31</v>
      </c>
      <c r="F115" s="27">
        <v>32.5</v>
      </c>
      <c r="G115" s="27">
        <v>2.15</v>
      </c>
      <c r="H115" s="27">
        <v>0.36</v>
      </c>
      <c r="I115" s="27">
        <v>13.33</v>
      </c>
      <c r="J115" s="27">
        <v>65</v>
      </c>
      <c r="K115" s="28">
        <v>0</v>
      </c>
      <c r="L115" s="2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2"/>
      <c r="B116" s="23"/>
      <c r="C116" s="24"/>
      <c r="D116" s="29" t="s">
        <v>41</v>
      </c>
      <c r="E116" s="26" t="s">
        <v>42</v>
      </c>
      <c r="F116" s="27">
        <v>20</v>
      </c>
      <c r="G116" s="27">
        <v>1.6</v>
      </c>
      <c r="H116" s="27">
        <v>0.8</v>
      </c>
      <c r="I116" s="27">
        <v>10.8</v>
      </c>
      <c r="J116" s="27">
        <v>58</v>
      </c>
      <c r="K116" s="28">
        <v>0</v>
      </c>
      <c r="L116" s="2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31"/>
      <c r="B118" s="32"/>
      <c r="C118" s="33"/>
      <c r="D118" s="34" t="s">
        <v>33</v>
      </c>
      <c r="E118" s="35"/>
      <c r="F118" s="36">
        <f t="shared" ref="F118:J118" si="27">SUM(F109:F117)</f>
        <v>762.5</v>
      </c>
      <c r="G118" s="36">
        <f t="shared" si="27"/>
        <v>25.36</v>
      </c>
      <c r="H118" s="36">
        <f t="shared" si="27"/>
        <v>19.37</v>
      </c>
      <c r="I118" s="36">
        <f t="shared" si="27"/>
        <v>102.19</v>
      </c>
      <c r="J118" s="36">
        <f t="shared" si="27"/>
        <v>705</v>
      </c>
      <c r="K118" s="37"/>
      <c r="L118" s="36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thickBot="1" x14ac:dyDescent="0.3">
      <c r="A119" s="41">
        <f t="shared" ref="A119:B119" si="28">A102</f>
        <v>2</v>
      </c>
      <c r="B119" s="42">
        <f t="shared" si="28"/>
        <v>1</v>
      </c>
      <c r="C119" s="106" t="s">
        <v>44</v>
      </c>
      <c r="D119" s="107"/>
      <c r="E119" s="43"/>
      <c r="F119" s="44">
        <f t="shared" ref="F119:J119" si="29">F108+F118</f>
        <v>1367.5</v>
      </c>
      <c r="G119" s="44">
        <f t="shared" si="29"/>
        <v>45.5</v>
      </c>
      <c r="H119" s="44">
        <f t="shared" si="29"/>
        <v>33.550000000000004</v>
      </c>
      <c r="I119" s="44">
        <f t="shared" si="29"/>
        <v>203.57</v>
      </c>
      <c r="J119" s="44">
        <f t="shared" si="29"/>
        <v>1325</v>
      </c>
      <c r="K119" s="44"/>
      <c r="L119" s="44">
        <f>L108+L118</f>
        <v>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thickBot="1" x14ac:dyDescent="0.3">
      <c r="A120" s="45">
        <v>2</v>
      </c>
      <c r="B120" s="23">
        <v>2</v>
      </c>
      <c r="C120" s="17" t="s">
        <v>23</v>
      </c>
      <c r="D120" s="25" t="s">
        <v>27</v>
      </c>
      <c r="E120" s="26" t="s">
        <v>103</v>
      </c>
      <c r="F120" s="27">
        <v>60</v>
      </c>
      <c r="G120" s="27">
        <v>2.88</v>
      </c>
      <c r="H120" s="27">
        <v>0.19</v>
      </c>
      <c r="I120" s="27">
        <v>6.05</v>
      </c>
      <c r="J120" s="27">
        <v>145</v>
      </c>
      <c r="K120" s="28" t="s">
        <v>77</v>
      </c>
      <c r="L120" s="20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45"/>
      <c r="B121" s="23"/>
      <c r="C121" s="24"/>
      <c r="D121" s="69" t="s">
        <v>24</v>
      </c>
      <c r="E121" s="70" t="s">
        <v>25</v>
      </c>
      <c r="F121" s="71">
        <v>153</v>
      </c>
      <c r="G121" s="71">
        <v>13.53</v>
      </c>
      <c r="H121" s="71">
        <v>19.350000000000001</v>
      </c>
      <c r="I121" s="71">
        <v>2.82</v>
      </c>
      <c r="J121" s="71">
        <v>240</v>
      </c>
      <c r="K121" s="72" t="s">
        <v>26</v>
      </c>
      <c r="L121" s="27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45"/>
      <c r="B122" s="23"/>
      <c r="C122" s="24"/>
      <c r="D122" s="29" t="s">
        <v>114</v>
      </c>
      <c r="E122" s="65" t="s">
        <v>29</v>
      </c>
      <c r="F122" s="27">
        <v>205</v>
      </c>
      <c r="G122" s="27">
        <v>0.25</v>
      </c>
      <c r="H122" s="27">
        <v>0.06</v>
      </c>
      <c r="I122" s="27">
        <v>10.220000000000001</v>
      </c>
      <c r="J122" s="27">
        <v>43</v>
      </c>
      <c r="K122" s="78" t="s">
        <v>88</v>
      </c>
      <c r="L122" s="27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45"/>
      <c r="B123" s="23"/>
      <c r="C123" s="24"/>
      <c r="D123" s="29" t="s">
        <v>30</v>
      </c>
      <c r="E123" s="26" t="s">
        <v>31</v>
      </c>
      <c r="F123" s="27">
        <v>32.5</v>
      </c>
      <c r="G123" s="27">
        <v>2.15</v>
      </c>
      <c r="H123" s="27">
        <v>0.36</v>
      </c>
      <c r="I123" s="27">
        <v>13.33</v>
      </c>
      <c r="J123" s="27">
        <v>65</v>
      </c>
      <c r="K123" s="28">
        <v>0</v>
      </c>
      <c r="L123" s="27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45"/>
      <c r="B124" s="23"/>
      <c r="C124" s="24"/>
      <c r="D124" s="29" t="s">
        <v>106</v>
      </c>
      <c r="E124" s="26" t="s">
        <v>121</v>
      </c>
      <c r="F124" s="27">
        <v>60</v>
      </c>
      <c r="G124" s="27">
        <v>3.36</v>
      </c>
      <c r="H124" s="27">
        <v>3</v>
      </c>
      <c r="I124" s="27">
        <v>45.78</v>
      </c>
      <c r="J124" s="27">
        <v>217</v>
      </c>
      <c r="K124" s="28">
        <v>0</v>
      </c>
      <c r="L124" s="27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45"/>
      <c r="B125" s="23"/>
      <c r="C125" s="24"/>
      <c r="D125" s="29"/>
      <c r="E125" s="26"/>
      <c r="F125" s="27"/>
      <c r="G125" s="27"/>
      <c r="H125" s="27"/>
      <c r="I125" s="27"/>
      <c r="J125" s="27"/>
      <c r="K125" s="28"/>
      <c r="L125" s="27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45"/>
      <c r="B126" s="23"/>
      <c r="C126" s="24"/>
      <c r="D126" s="34" t="s">
        <v>33</v>
      </c>
      <c r="E126" s="35"/>
      <c r="F126" s="36">
        <f ca="1">SUM(F120:F134)</f>
        <v>597.5</v>
      </c>
      <c r="G126" s="36">
        <f>G120+G121+G122+G123+G124</f>
        <v>22.169999999999998</v>
      </c>
      <c r="H126" s="36">
        <f t="shared" ref="H126:J126" si="30">H120+H121+H122+H123+H124</f>
        <v>22.96</v>
      </c>
      <c r="I126" s="36">
        <f t="shared" si="30"/>
        <v>78.2</v>
      </c>
      <c r="J126" s="36">
        <f t="shared" si="30"/>
        <v>710</v>
      </c>
      <c r="K126" s="28"/>
      <c r="L126" s="27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46"/>
      <c r="B127" s="32"/>
      <c r="C127" s="33"/>
      <c r="D127" s="29" t="s">
        <v>27</v>
      </c>
      <c r="E127" s="26" t="s">
        <v>86</v>
      </c>
      <c r="F127" s="27">
        <v>60</v>
      </c>
      <c r="G127" s="27">
        <v>1.17</v>
      </c>
      <c r="H127" s="27">
        <v>3.06</v>
      </c>
      <c r="I127" s="27">
        <v>6.34</v>
      </c>
      <c r="J127" s="27">
        <v>58</v>
      </c>
      <c r="K127" s="37">
        <v>45.17</v>
      </c>
      <c r="L127" s="36">
        <f>SUM(L120:L126)</f>
        <v>0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39">
        <v>2</v>
      </c>
      <c r="B128" s="39">
        <f t="shared" ref="B128" si="31">B120</f>
        <v>2</v>
      </c>
      <c r="C128" s="40" t="s">
        <v>34</v>
      </c>
      <c r="D128" s="29" t="s">
        <v>35</v>
      </c>
      <c r="E128" s="26" t="s">
        <v>67</v>
      </c>
      <c r="F128" s="27">
        <v>200</v>
      </c>
      <c r="G128" s="27">
        <v>5.1100000000000003</v>
      </c>
      <c r="H128" s="27">
        <v>2.58</v>
      </c>
      <c r="I128" s="27">
        <v>22.88</v>
      </c>
      <c r="J128" s="27">
        <v>136</v>
      </c>
      <c r="K128" s="28">
        <v>97.17</v>
      </c>
      <c r="L128" s="27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45"/>
      <c r="B129" s="23"/>
      <c r="C129" s="24"/>
      <c r="D129" s="29" t="s">
        <v>36</v>
      </c>
      <c r="E129" s="26" t="s">
        <v>87</v>
      </c>
      <c r="F129" s="27">
        <v>100</v>
      </c>
      <c r="G129" s="27">
        <v>13.14</v>
      </c>
      <c r="H129" s="27">
        <v>31.5</v>
      </c>
      <c r="I129" s="27">
        <v>16.5</v>
      </c>
      <c r="J129" s="27">
        <v>404</v>
      </c>
      <c r="K129" s="28">
        <v>268.17</v>
      </c>
      <c r="L129" s="2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45"/>
      <c r="B130" s="23"/>
      <c r="C130" s="24"/>
      <c r="D130" s="25" t="s">
        <v>37</v>
      </c>
      <c r="E130" s="26" t="s">
        <v>49</v>
      </c>
      <c r="F130" s="27">
        <v>150</v>
      </c>
      <c r="G130" s="27">
        <v>4.71</v>
      </c>
      <c r="H130" s="27">
        <v>5.0999999999999996</v>
      </c>
      <c r="I130" s="27">
        <v>33.520000000000003</v>
      </c>
      <c r="J130" s="27">
        <v>199</v>
      </c>
      <c r="K130" s="28">
        <v>312.17</v>
      </c>
      <c r="L130" s="2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45"/>
      <c r="B131" s="23"/>
      <c r="C131" s="24"/>
      <c r="D131" s="29" t="s">
        <v>39</v>
      </c>
      <c r="E131" s="26" t="s">
        <v>52</v>
      </c>
      <c r="F131" s="27">
        <v>200</v>
      </c>
      <c r="G131" s="27">
        <v>0.3</v>
      </c>
      <c r="H131" s="27">
        <v>0.1</v>
      </c>
      <c r="I131" s="27">
        <v>19.170000000000002</v>
      </c>
      <c r="J131" s="27">
        <v>79</v>
      </c>
      <c r="K131" s="28">
        <v>348.17</v>
      </c>
      <c r="L131" s="2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45"/>
      <c r="B132" s="23"/>
      <c r="C132" s="24"/>
      <c r="D132" s="29" t="s">
        <v>41</v>
      </c>
      <c r="E132" s="26" t="s">
        <v>42</v>
      </c>
      <c r="F132" s="27">
        <v>20</v>
      </c>
      <c r="G132" s="27">
        <v>1.6</v>
      </c>
      <c r="H132" s="27">
        <v>0.8</v>
      </c>
      <c r="I132" s="27">
        <v>10.8</v>
      </c>
      <c r="J132" s="27">
        <v>58</v>
      </c>
      <c r="K132" s="28">
        <v>0</v>
      </c>
      <c r="L132" s="2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45"/>
      <c r="B133" s="23"/>
      <c r="C133" s="24"/>
      <c r="D133" s="29" t="s">
        <v>43</v>
      </c>
      <c r="E133" s="26" t="s">
        <v>31</v>
      </c>
      <c r="F133" s="27">
        <v>32.5</v>
      </c>
      <c r="G133" s="27">
        <v>2.15</v>
      </c>
      <c r="H133" s="27">
        <v>0.36</v>
      </c>
      <c r="I133" s="27">
        <v>13.33</v>
      </c>
      <c r="J133" s="27">
        <v>65</v>
      </c>
      <c r="K133" s="28">
        <v>0</v>
      </c>
      <c r="L133" s="2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45"/>
      <c r="B134" s="23"/>
      <c r="C134" s="24"/>
      <c r="D134" s="29"/>
      <c r="E134" s="26"/>
      <c r="F134" s="27"/>
      <c r="G134" s="27"/>
      <c r="H134" s="27"/>
      <c r="I134" s="27"/>
      <c r="J134" s="27"/>
      <c r="K134" s="28"/>
      <c r="L134" s="2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45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45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46"/>
      <c r="B137" s="32"/>
      <c r="C137" s="33"/>
      <c r="D137" s="34" t="s">
        <v>33</v>
      </c>
      <c r="E137" s="35"/>
      <c r="F137" s="36">
        <f>SUM(F127:F136)</f>
        <v>762.5</v>
      </c>
      <c r="G137" s="36">
        <f>SUM(G127:G136)</f>
        <v>28.180000000000003</v>
      </c>
      <c r="H137" s="36">
        <f>SUM(H127:H136)</f>
        <v>43.5</v>
      </c>
      <c r="I137" s="36">
        <f>SUM(I127:I136)</f>
        <v>122.54</v>
      </c>
      <c r="J137" s="36">
        <f>SUM(J127:J136)</f>
        <v>999</v>
      </c>
      <c r="K137" s="37"/>
      <c r="L137" s="36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46"/>
      <c r="B138" s="32"/>
      <c r="C138" s="59"/>
      <c r="D138" s="60"/>
      <c r="E138" s="61"/>
      <c r="F138" s="62"/>
      <c r="G138" s="62"/>
      <c r="H138" s="62"/>
      <c r="I138" s="62"/>
      <c r="J138" s="62"/>
      <c r="K138" s="63"/>
      <c r="L138" s="6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thickBot="1" x14ac:dyDescent="0.3">
      <c r="A139" s="47">
        <f t="shared" ref="A139:B139" si="32">A120</f>
        <v>2</v>
      </c>
      <c r="B139" s="47">
        <f t="shared" si="32"/>
        <v>2</v>
      </c>
      <c r="C139" s="54" t="s">
        <v>44</v>
      </c>
      <c r="D139" s="55"/>
      <c r="E139" s="43"/>
      <c r="F139" s="44">
        <f ca="1">F126+F137</f>
        <v>1340</v>
      </c>
      <c r="G139" s="44">
        <f>G126+G137</f>
        <v>50.35</v>
      </c>
      <c r="H139" s="44">
        <f>H126+H137</f>
        <v>66.460000000000008</v>
      </c>
      <c r="I139" s="44">
        <f>I126+I137</f>
        <v>200.74</v>
      </c>
      <c r="J139" s="44">
        <f>J126+J137</f>
        <v>1709</v>
      </c>
      <c r="K139" s="44"/>
      <c r="L139" s="44">
        <f>L127+L137</f>
        <v>0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thickBot="1" x14ac:dyDescent="0.3">
      <c r="A140" s="15">
        <v>2</v>
      </c>
      <c r="B140" s="48">
        <v>3</v>
      </c>
      <c r="C140" s="17" t="s">
        <v>23</v>
      </c>
      <c r="D140" s="18" t="s">
        <v>24</v>
      </c>
      <c r="E140" s="19" t="s">
        <v>53</v>
      </c>
      <c r="F140" s="20">
        <v>170</v>
      </c>
      <c r="G140" s="20">
        <v>33.659999999999997</v>
      </c>
      <c r="H140" s="20">
        <v>6.18</v>
      </c>
      <c r="I140" s="20">
        <v>41.49</v>
      </c>
      <c r="J140" s="20">
        <v>361</v>
      </c>
      <c r="K140" s="21" t="s">
        <v>54</v>
      </c>
      <c r="L140" s="20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2"/>
      <c r="B141" s="50"/>
      <c r="C141" s="24"/>
      <c r="D141" s="25" t="s">
        <v>30</v>
      </c>
      <c r="E141" s="26" t="s">
        <v>85</v>
      </c>
      <c r="F141" s="27">
        <v>40</v>
      </c>
      <c r="G141" s="27">
        <v>6.62</v>
      </c>
      <c r="H141" s="27">
        <v>7.24</v>
      </c>
      <c r="I141" s="27">
        <v>10.8</v>
      </c>
      <c r="J141" s="27">
        <v>138</v>
      </c>
      <c r="K141" s="64">
        <v>3.17</v>
      </c>
      <c r="L141" s="27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22"/>
      <c r="B142" s="50"/>
      <c r="C142" s="24"/>
      <c r="D142" s="29" t="s">
        <v>28</v>
      </c>
      <c r="E142" s="26" t="s">
        <v>47</v>
      </c>
      <c r="F142" s="27">
        <v>200</v>
      </c>
      <c r="G142" s="27">
        <v>0.48</v>
      </c>
      <c r="H142" s="27">
        <v>0.05</v>
      </c>
      <c r="I142" s="27">
        <v>10.050000000000001</v>
      </c>
      <c r="J142" s="27">
        <v>41</v>
      </c>
      <c r="K142" s="28">
        <v>376.17</v>
      </c>
      <c r="L142" s="27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2"/>
      <c r="B143" s="50"/>
      <c r="C143" s="24"/>
      <c r="D143" s="29"/>
      <c r="E143" s="26"/>
      <c r="F143" s="27"/>
      <c r="G143" s="27"/>
      <c r="H143" s="27"/>
      <c r="I143" s="27"/>
      <c r="J143" s="27"/>
      <c r="K143" s="28"/>
      <c r="L143" s="27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2"/>
      <c r="B144" s="50"/>
      <c r="C144" s="24"/>
      <c r="D144" s="29" t="s">
        <v>32</v>
      </c>
      <c r="E144" s="26" t="s">
        <v>56</v>
      </c>
      <c r="F144" s="27">
        <v>150</v>
      </c>
      <c r="G144" s="27">
        <v>0.2</v>
      </c>
      <c r="H144" s="27">
        <v>0.6</v>
      </c>
      <c r="I144" s="27">
        <v>14.7</v>
      </c>
      <c r="J144" s="27">
        <v>71</v>
      </c>
      <c r="K144" s="28">
        <v>0</v>
      </c>
      <c r="L144" s="27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2"/>
      <c r="B145" s="50"/>
      <c r="C145" s="24"/>
      <c r="D145" s="25"/>
      <c r="E145" s="26"/>
      <c r="F145" s="27"/>
      <c r="G145" s="27"/>
      <c r="H145" s="27"/>
      <c r="I145" s="27"/>
      <c r="J145" s="27"/>
      <c r="K145" s="28"/>
      <c r="L145" s="27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22"/>
      <c r="B146" s="50"/>
      <c r="C146" s="24"/>
      <c r="D146" s="25"/>
      <c r="E146" s="26"/>
      <c r="F146" s="27"/>
      <c r="G146" s="27"/>
      <c r="H146" s="27"/>
      <c r="I146" s="27"/>
      <c r="J146" s="27"/>
      <c r="K146" s="28"/>
      <c r="L146" s="27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31"/>
      <c r="B147" s="32"/>
      <c r="C147" s="33"/>
      <c r="D147" s="34" t="s">
        <v>33</v>
      </c>
      <c r="E147" s="35"/>
      <c r="F147" s="36">
        <f t="shared" ref="F147:J147" si="33">SUM(F140:F146)</f>
        <v>560</v>
      </c>
      <c r="G147" s="36">
        <f t="shared" si="33"/>
        <v>40.959999999999994</v>
      </c>
      <c r="H147" s="36">
        <f t="shared" si="33"/>
        <v>14.07</v>
      </c>
      <c r="I147" s="36">
        <f t="shared" si="33"/>
        <v>77.040000000000006</v>
      </c>
      <c r="J147" s="36">
        <f t="shared" si="33"/>
        <v>611</v>
      </c>
      <c r="K147" s="37"/>
      <c r="L147" s="36">
        <f>SUM(L140:L146)</f>
        <v>0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38">
        <v>2</v>
      </c>
      <c r="B148" s="49">
        <f t="shared" ref="B148" si="34">B140</f>
        <v>3</v>
      </c>
      <c r="C148" s="40" t="s">
        <v>34</v>
      </c>
      <c r="D148" s="29" t="s">
        <v>27</v>
      </c>
      <c r="E148" s="26" t="s">
        <v>115</v>
      </c>
      <c r="F148" s="27">
        <v>60</v>
      </c>
      <c r="G148" s="27">
        <v>1.28</v>
      </c>
      <c r="H148" s="27">
        <v>6.15</v>
      </c>
      <c r="I148" s="27">
        <v>6.62</v>
      </c>
      <c r="J148" s="27">
        <v>98</v>
      </c>
      <c r="K148" s="28">
        <v>71.040000000000006</v>
      </c>
      <c r="L148" s="2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2"/>
      <c r="B149" s="50"/>
      <c r="C149" s="24"/>
      <c r="D149" s="29" t="s">
        <v>35</v>
      </c>
      <c r="E149" s="65" t="s">
        <v>62</v>
      </c>
      <c r="F149" s="27">
        <v>200</v>
      </c>
      <c r="G149" s="27">
        <v>4.9800000000000004</v>
      </c>
      <c r="H149" s="27">
        <v>6.94</v>
      </c>
      <c r="I149" s="27">
        <v>12.33</v>
      </c>
      <c r="J149" s="27">
        <v>143</v>
      </c>
      <c r="K149" s="78">
        <v>135.04</v>
      </c>
      <c r="L149" s="2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2"/>
      <c r="B150" s="50"/>
      <c r="C150" s="24"/>
      <c r="D150" s="29" t="s">
        <v>36</v>
      </c>
      <c r="E150" s="65" t="s">
        <v>63</v>
      </c>
      <c r="F150" s="27">
        <v>100</v>
      </c>
      <c r="G150" s="27">
        <v>14.02</v>
      </c>
      <c r="H150" s="27">
        <v>14.73</v>
      </c>
      <c r="I150" s="27">
        <v>3.14</v>
      </c>
      <c r="J150" s="27">
        <v>202</v>
      </c>
      <c r="K150" s="78">
        <v>290.17</v>
      </c>
      <c r="L150" s="2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2"/>
      <c r="B151" s="50"/>
      <c r="C151" s="24"/>
      <c r="D151" s="29" t="s">
        <v>37</v>
      </c>
      <c r="E151" s="65" t="s">
        <v>38</v>
      </c>
      <c r="F151" s="27">
        <v>150</v>
      </c>
      <c r="G151" s="27">
        <v>5.64</v>
      </c>
      <c r="H151" s="27">
        <v>4.95</v>
      </c>
      <c r="I151" s="27">
        <v>35.96</v>
      </c>
      <c r="J151" s="27">
        <v>211</v>
      </c>
      <c r="K151" s="28">
        <v>309.17</v>
      </c>
      <c r="L151" s="2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2"/>
      <c r="B152" s="50"/>
      <c r="C152" s="24"/>
      <c r="D152" s="79" t="s">
        <v>39</v>
      </c>
      <c r="E152" s="65" t="s">
        <v>74</v>
      </c>
      <c r="F152" s="27">
        <v>200</v>
      </c>
      <c r="G152" s="27">
        <v>0.11</v>
      </c>
      <c r="H152" s="27">
        <v>0.11</v>
      </c>
      <c r="I152" s="27">
        <v>22.74</v>
      </c>
      <c r="J152" s="27">
        <v>93</v>
      </c>
      <c r="K152" s="78">
        <v>701.04</v>
      </c>
      <c r="L152" s="2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2"/>
      <c r="B153" s="50"/>
      <c r="C153" s="24"/>
      <c r="D153" s="29"/>
      <c r="E153" s="26"/>
      <c r="F153" s="27"/>
      <c r="G153" s="27"/>
      <c r="H153" s="27"/>
      <c r="I153" s="27"/>
      <c r="J153" s="27"/>
      <c r="K153" s="28"/>
      <c r="L153" s="2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2"/>
      <c r="B154" s="50"/>
      <c r="C154" s="24"/>
      <c r="D154" s="29" t="s">
        <v>43</v>
      </c>
      <c r="E154" s="26" t="s">
        <v>31</v>
      </c>
      <c r="F154" s="27">
        <v>32.5</v>
      </c>
      <c r="G154" s="27">
        <v>2.15</v>
      </c>
      <c r="H154" s="27">
        <v>0.36</v>
      </c>
      <c r="I154" s="27">
        <v>13.33</v>
      </c>
      <c r="J154" s="27">
        <v>65</v>
      </c>
      <c r="K154" s="28">
        <v>0</v>
      </c>
      <c r="L154" s="2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2"/>
      <c r="B155" s="50"/>
      <c r="C155" s="24"/>
      <c r="D155" s="29" t="s">
        <v>106</v>
      </c>
      <c r="E155" s="26" t="s">
        <v>116</v>
      </c>
      <c r="F155" s="27">
        <v>33</v>
      </c>
      <c r="G155" s="27">
        <v>1.49</v>
      </c>
      <c r="H155" s="27">
        <v>5.6</v>
      </c>
      <c r="I155" s="27">
        <v>17.16</v>
      </c>
      <c r="J155" s="27">
        <v>125</v>
      </c>
      <c r="K155" s="28">
        <v>0</v>
      </c>
      <c r="L155" s="2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22"/>
      <c r="B156" s="50"/>
      <c r="C156" s="24"/>
      <c r="D156" s="25"/>
      <c r="E156" s="26"/>
      <c r="F156" s="27"/>
      <c r="G156" s="27"/>
      <c r="H156" s="27"/>
      <c r="I156" s="27"/>
      <c r="J156" s="27"/>
      <c r="K156" s="28"/>
      <c r="L156" s="27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31"/>
      <c r="B157" s="32"/>
      <c r="C157" s="33"/>
      <c r="D157" s="34" t="s">
        <v>33</v>
      </c>
      <c r="E157" s="35"/>
      <c r="F157" s="36">
        <f t="shared" ref="F157:J157" si="35">SUM(F148:F156)</f>
        <v>775.5</v>
      </c>
      <c r="G157" s="36">
        <f t="shared" si="35"/>
        <v>29.669999999999998</v>
      </c>
      <c r="H157" s="36">
        <f t="shared" si="35"/>
        <v>38.840000000000003</v>
      </c>
      <c r="I157" s="36">
        <f t="shared" si="35"/>
        <v>111.27999999999999</v>
      </c>
      <c r="J157" s="36">
        <f t="shared" si="35"/>
        <v>937</v>
      </c>
      <c r="K157" s="37"/>
      <c r="L157" s="36">
        <f>SUM(L148:L156)</f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thickBot="1" x14ac:dyDescent="0.3">
      <c r="A158" s="41">
        <f t="shared" ref="A158:B158" si="36">A140</f>
        <v>2</v>
      </c>
      <c r="B158" s="42">
        <f t="shared" si="36"/>
        <v>3</v>
      </c>
      <c r="C158" s="54" t="s">
        <v>44</v>
      </c>
      <c r="D158" s="55"/>
      <c r="E158" s="43"/>
      <c r="F158" s="44">
        <f t="shared" ref="F158" si="37">F147+F157</f>
        <v>1335.5</v>
      </c>
      <c r="G158" s="44">
        <f>G147+G157</f>
        <v>70.63</v>
      </c>
      <c r="H158" s="44">
        <f t="shared" ref="H158:J158" si="38">H147+H157</f>
        <v>52.910000000000004</v>
      </c>
      <c r="I158" s="44">
        <f t="shared" si="38"/>
        <v>188.32</v>
      </c>
      <c r="J158" s="44">
        <f t="shared" si="38"/>
        <v>1548</v>
      </c>
      <c r="K158" s="44"/>
      <c r="L158" s="44">
        <f>L147+L157</f>
        <v>0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thickBot="1" x14ac:dyDescent="0.3">
      <c r="A159" s="15">
        <v>2</v>
      </c>
      <c r="B159" s="48">
        <v>4</v>
      </c>
      <c r="C159" s="17" t="s">
        <v>23</v>
      </c>
      <c r="D159" s="79" t="s">
        <v>27</v>
      </c>
      <c r="E159" s="65" t="s">
        <v>78</v>
      </c>
      <c r="F159" s="77">
        <v>60</v>
      </c>
      <c r="G159" s="77">
        <v>0.64</v>
      </c>
      <c r="H159" s="77">
        <v>5.09</v>
      </c>
      <c r="I159" s="77">
        <v>3.82</v>
      </c>
      <c r="J159" s="77">
        <v>76</v>
      </c>
      <c r="K159" s="78">
        <v>101.04</v>
      </c>
      <c r="L159" s="77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2"/>
      <c r="B160" s="50"/>
      <c r="C160" s="24"/>
      <c r="D160" s="69" t="s">
        <v>36</v>
      </c>
      <c r="E160" s="70" t="s">
        <v>45</v>
      </c>
      <c r="F160" s="71">
        <v>100</v>
      </c>
      <c r="G160" s="71">
        <v>13.66</v>
      </c>
      <c r="H160" s="71">
        <v>15.88</v>
      </c>
      <c r="I160" s="71">
        <v>16.5</v>
      </c>
      <c r="J160" s="71">
        <v>266</v>
      </c>
      <c r="K160" s="72" t="s">
        <v>46</v>
      </c>
      <c r="L160" s="27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2"/>
      <c r="B161" s="50"/>
      <c r="C161" s="24"/>
      <c r="D161" s="29" t="s">
        <v>37</v>
      </c>
      <c r="E161" s="65" t="s">
        <v>38</v>
      </c>
      <c r="F161" s="27">
        <v>150</v>
      </c>
      <c r="G161" s="27">
        <v>5.64</v>
      </c>
      <c r="H161" s="27">
        <v>4.95</v>
      </c>
      <c r="I161" s="27">
        <v>35.96</v>
      </c>
      <c r="J161" s="27">
        <v>211</v>
      </c>
      <c r="K161" s="28">
        <v>309.17</v>
      </c>
      <c r="L161" s="27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2"/>
      <c r="B162" s="50"/>
      <c r="C162" s="24"/>
      <c r="D162" s="79" t="s">
        <v>39</v>
      </c>
      <c r="E162" s="65" t="s">
        <v>50</v>
      </c>
      <c r="F162" s="27">
        <v>200</v>
      </c>
      <c r="G162" s="27">
        <v>1</v>
      </c>
      <c r="H162" s="27">
        <v>0.2</v>
      </c>
      <c r="I162" s="27">
        <v>20.2</v>
      </c>
      <c r="J162" s="27">
        <v>92</v>
      </c>
      <c r="K162" s="28">
        <v>0</v>
      </c>
      <c r="L162" s="27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2"/>
      <c r="B163" s="50"/>
      <c r="C163" s="24"/>
      <c r="D163" s="79" t="s">
        <v>106</v>
      </c>
      <c r="E163" s="65" t="s">
        <v>55</v>
      </c>
      <c r="F163" s="27">
        <v>40</v>
      </c>
      <c r="G163" s="27">
        <v>3.04</v>
      </c>
      <c r="H163" s="27">
        <v>7.2</v>
      </c>
      <c r="I163" s="27">
        <v>26.4</v>
      </c>
      <c r="J163" s="27">
        <v>184</v>
      </c>
      <c r="K163" s="28">
        <v>0</v>
      </c>
      <c r="L163" s="27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2"/>
      <c r="B164" s="50"/>
      <c r="C164" s="24"/>
      <c r="D164" s="29" t="s">
        <v>43</v>
      </c>
      <c r="E164" s="26" t="s">
        <v>31</v>
      </c>
      <c r="F164" s="27">
        <v>32.5</v>
      </c>
      <c r="G164" s="27">
        <v>2.15</v>
      </c>
      <c r="H164" s="27">
        <v>0.36</v>
      </c>
      <c r="I164" s="27">
        <v>13.33</v>
      </c>
      <c r="J164" s="27">
        <v>65</v>
      </c>
      <c r="K164" s="28">
        <v>0</v>
      </c>
      <c r="L164" s="2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22"/>
      <c r="B165" s="50"/>
      <c r="C165" s="24"/>
      <c r="D165" s="25"/>
      <c r="E165" s="26"/>
      <c r="F165" s="27"/>
      <c r="G165" s="27"/>
      <c r="H165" s="27"/>
      <c r="I165" s="27"/>
      <c r="J165" s="27"/>
      <c r="K165" s="28"/>
      <c r="L165" s="27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31"/>
      <c r="B166" s="32"/>
      <c r="C166" s="33"/>
      <c r="D166" s="34" t="s">
        <v>33</v>
      </c>
      <c r="E166" s="35"/>
      <c r="F166" s="36">
        <f t="shared" ref="F166:J166" si="39">SUM(F159:F165)</f>
        <v>582.5</v>
      </c>
      <c r="G166" s="36">
        <f t="shared" si="39"/>
        <v>26.13</v>
      </c>
      <c r="H166" s="36">
        <f t="shared" si="39"/>
        <v>33.68</v>
      </c>
      <c r="I166" s="36">
        <f t="shared" si="39"/>
        <v>116.21</v>
      </c>
      <c r="J166" s="36">
        <f t="shared" si="39"/>
        <v>894</v>
      </c>
      <c r="K166" s="37"/>
      <c r="L166" s="36">
        <f>SUM(L159:L165)</f>
        <v>0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38">
        <v>2</v>
      </c>
      <c r="B167" s="49">
        <f t="shared" ref="B167" si="40">B159</f>
        <v>4</v>
      </c>
      <c r="C167" s="40" t="s">
        <v>34</v>
      </c>
      <c r="D167" s="29" t="s">
        <v>27</v>
      </c>
      <c r="E167" s="65" t="s">
        <v>89</v>
      </c>
      <c r="F167" s="27">
        <v>60</v>
      </c>
      <c r="G167" s="27">
        <v>1</v>
      </c>
      <c r="H167" s="27">
        <v>0.08</v>
      </c>
      <c r="I167" s="27">
        <v>8.2899999999999991</v>
      </c>
      <c r="J167" s="27">
        <v>39</v>
      </c>
      <c r="K167" s="28">
        <v>62.17</v>
      </c>
      <c r="L167" s="2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2"/>
      <c r="B168" s="50"/>
      <c r="C168" s="24"/>
      <c r="D168" s="29" t="s">
        <v>35</v>
      </c>
      <c r="E168" s="26" t="s">
        <v>71</v>
      </c>
      <c r="F168" s="27">
        <v>200</v>
      </c>
      <c r="G168" s="27">
        <v>4.72</v>
      </c>
      <c r="H168" s="27">
        <v>6.82</v>
      </c>
      <c r="I168" s="27">
        <v>11.88</v>
      </c>
      <c r="J168" s="27">
        <v>129</v>
      </c>
      <c r="K168" s="28" t="s">
        <v>72</v>
      </c>
      <c r="L168" s="2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2"/>
      <c r="B169" s="50"/>
      <c r="C169" s="24"/>
      <c r="D169" s="29" t="s">
        <v>36</v>
      </c>
      <c r="E169" s="65" t="s">
        <v>90</v>
      </c>
      <c r="F169" s="27">
        <v>100</v>
      </c>
      <c r="G169" s="27">
        <v>8.32</v>
      </c>
      <c r="H169" s="27">
        <v>23.74</v>
      </c>
      <c r="I169" s="27">
        <v>12.67</v>
      </c>
      <c r="J169" s="27">
        <v>299</v>
      </c>
      <c r="K169" s="28">
        <v>278.17</v>
      </c>
      <c r="L169" s="2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2"/>
      <c r="B170" s="50"/>
      <c r="C170" s="24"/>
      <c r="D170" s="29" t="s">
        <v>37</v>
      </c>
      <c r="E170" s="26" t="s">
        <v>57</v>
      </c>
      <c r="F170" s="27">
        <v>150</v>
      </c>
      <c r="G170" s="27">
        <v>8.76</v>
      </c>
      <c r="H170" s="27">
        <v>6.58</v>
      </c>
      <c r="I170" s="27">
        <v>39.57</v>
      </c>
      <c r="J170" s="27">
        <v>252</v>
      </c>
      <c r="K170" s="28" t="s">
        <v>58</v>
      </c>
      <c r="L170" s="2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2"/>
      <c r="B171" s="50"/>
      <c r="C171" s="24"/>
      <c r="D171" s="29" t="s">
        <v>39</v>
      </c>
      <c r="E171" s="26" t="s">
        <v>40</v>
      </c>
      <c r="F171" s="27">
        <v>200</v>
      </c>
      <c r="G171" s="27">
        <v>0.18</v>
      </c>
      <c r="H171" s="27">
        <v>0.18</v>
      </c>
      <c r="I171" s="27">
        <v>24.43</v>
      </c>
      <c r="J171" s="27">
        <v>101</v>
      </c>
      <c r="K171" s="28">
        <v>631.04</v>
      </c>
      <c r="L171" s="2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2"/>
      <c r="B172" s="50"/>
      <c r="C172" s="24"/>
      <c r="D172" s="79" t="s">
        <v>106</v>
      </c>
      <c r="E172" s="65" t="s">
        <v>82</v>
      </c>
      <c r="F172" s="27">
        <v>125</v>
      </c>
      <c r="G172" s="27">
        <v>2.8</v>
      </c>
      <c r="H172" s="27">
        <v>2</v>
      </c>
      <c r="I172" s="27">
        <v>9.5</v>
      </c>
      <c r="J172" s="27">
        <v>67</v>
      </c>
      <c r="K172" s="28">
        <v>0</v>
      </c>
      <c r="L172" s="2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2"/>
      <c r="B173" s="50"/>
      <c r="C173" s="24"/>
      <c r="D173" s="29" t="s">
        <v>43</v>
      </c>
      <c r="E173" s="26" t="s">
        <v>31</v>
      </c>
      <c r="F173" s="27">
        <v>32.5</v>
      </c>
      <c r="G173" s="27">
        <v>2.15</v>
      </c>
      <c r="H173" s="27">
        <v>0.36</v>
      </c>
      <c r="I173" s="27">
        <v>13.33</v>
      </c>
      <c r="J173" s="27">
        <v>65</v>
      </c>
      <c r="K173" s="28"/>
      <c r="L173" s="2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2"/>
      <c r="B174" s="50"/>
      <c r="C174" s="24"/>
      <c r="D174" s="79"/>
      <c r="E174" s="65"/>
      <c r="F174" s="27"/>
      <c r="G174" s="27"/>
      <c r="H174" s="27"/>
      <c r="I174" s="27"/>
      <c r="J174" s="27"/>
      <c r="K174" s="28"/>
      <c r="L174" s="2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22"/>
      <c r="B175" s="50"/>
      <c r="C175" s="24"/>
      <c r="D175" s="25"/>
      <c r="E175" s="26"/>
      <c r="F175" s="27"/>
      <c r="G175" s="27"/>
      <c r="H175" s="27"/>
      <c r="I175" s="27"/>
      <c r="J175" s="27"/>
      <c r="K175" s="28"/>
      <c r="L175" s="27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31"/>
      <c r="B176" s="32"/>
      <c r="C176" s="33"/>
      <c r="D176" s="34" t="s">
        <v>33</v>
      </c>
      <c r="E176" s="35"/>
      <c r="F176" s="36">
        <f t="shared" ref="F176:J176" si="41">SUM(F167:F175)</f>
        <v>867.5</v>
      </c>
      <c r="G176" s="36">
        <f t="shared" si="41"/>
        <v>27.929999999999996</v>
      </c>
      <c r="H176" s="36">
        <f t="shared" si="41"/>
        <v>39.76</v>
      </c>
      <c r="I176" s="36">
        <f t="shared" si="41"/>
        <v>119.67</v>
      </c>
      <c r="J176" s="36">
        <f t="shared" si="41"/>
        <v>952</v>
      </c>
      <c r="K176" s="37"/>
      <c r="L176" s="36">
        <f>SUM(L167:L175)</f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thickBot="1" x14ac:dyDescent="0.3">
      <c r="A177" s="41">
        <f t="shared" ref="A177:B177" si="42">A159</f>
        <v>2</v>
      </c>
      <c r="B177" s="42">
        <f t="shared" si="42"/>
        <v>4</v>
      </c>
      <c r="C177" s="54" t="s">
        <v>44</v>
      </c>
      <c r="D177" s="55"/>
      <c r="E177" s="43"/>
      <c r="F177" s="44">
        <f t="shared" ref="F177:J177" si="43">F166+F176</f>
        <v>1450</v>
      </c>
      <c r="G177" s="44">
        <f t="shared" si="43"/>
        <v>54.059999999999995</v>
      </c>
      <c r="H177" s="44">
        <f t="shared" si="43"/>
        <v>73.44</v>
      </c>
      <c r="I177" s="44">
        <f t="shared" si="43"/>
        <v>235.88</v>
      </c>
      <c r="J177" s="44">
        <f t="shared" si="43"/>
        <v>1846</v>
      </c>
      <c r="K177" s="44"/>
      <c r="L177" s="44">
        <f>L166+L176</f>
        <v>0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15">
        <v>2</v>
      </c>
      <c r="B178" s="48">
        <v>5</v>
      </c>
      <c r="C178" s="17" t="s">
        <v>23</v>
      </c>
      <c r="D178" s="18" t="s">
        <v>24</v>
      </c>
      <c r="E178" s="19" t="s">
        <v>64</v>
      </c>
      <c r="F178" s="20">
        <v>180</v>
      </c>
      <c r="G178" s="20">
        <v>10.76</v>
      </c>
      <c r="H178" s="20">
        <v>12.5</v>
      </c>
      <c r="I178" s="20">
        <v>54.84</v>
      </c>
      <c r="J178" s="20">
        <v>381</v>
      </c>
      <c r="K178" s="21" t="s">
        <v>65</v>
      </c>
      <c r="L178" s="20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2"/>
      <c r="B179" s="50"/>
      <c r="C179" s="24"/>
      <c r="D179" s="29" t="s">
        <v>32</v>
      </c>
      <c r="E179" s="26" t="s">
        <v>56</v>
      </c>
      <c r="F179" s="27">
        <v>150</v>
      </c>
      <c r="G179" s="27">
        <v>0.6</v>
      </c>
      <c r="H179" s="27">
        <v>0.6</v>
      </c>
      <c r="I179" s="27">
        <v>14.7</v>
      </c>
      <c r="J179" s="27">
        <v>71</v>
      </c>
      <c r="K179" s="28"/>
      <c r="L179" s="27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2"/>
      <c r="B180" s="50"/>
      <c r="C180" s="24"/>
      <c r="D180" s="25" t="s">
        <v>117</v>
      </c>
      <c r="E180" s="26" t="s">
        <v>66</v>
      </c>
      <c r="F180" s="27">
        <v>200</v>
      </c>
      <c r="G180" s="27">
        <v>5.4</v>
      </c>
      <c r="H180" s="27">
        <v>4.2</v>
      </c>
      <c r="I180" s="27">
        <v>18</v>
      </c>
      <c r="J180" s="27">
        <v>132</v>
      </c>
      <c r="K180" s="28">
        <v>0</v>
      </c>
      <c r="L180" s="27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2"/>
      <c r="B181" s="50"/>
      <c r="C181" s="24"/>
      <c r="D181" s="29"/>
      <c r="E181" s="26"/>
      <c r="F181" s="27"/>
      <c r="G181" s="27"/>
      <c r="H181" s="27"/>
      <c r="I181" s="27"/>
      <c r="J181" s="27"/>
      <c r="K181" s="28"/>
      <c r="L181" s="27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2"/>
      <c r="B182" s="50"/>
      <c r="C182" s="24"/>
      <c r="D182" s="29"/>
      <c r="E182" s="26"/>
      <c r="F182" s="27"/>
      <c r="G182" s="27"/>
      <c r="H182" s="27"/>
      <c r="I182" s="27"/>
      <c r="J182" s="27"/>
      <c r="K182" s="28"/>
      <c r="L182" s="27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2"/>
      <c r="B183" s="50"/>
      <c r="C183" s="24"/>
      <c r="D183" s="25"/>
      <c r="E183" s="26"/>
      <c r="F183" s="27"/>
      <c r="G183" s="27"/>
      <c r="H183" s="27"/>
      <c r="I183" s="27"/>
      <c r="J183" s="27"/>
      <c r="K183" s="28"/>
      <c r="L183" s="27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22"/>
      <c r="B184" s="50"/>
      <c r="C184" s="24"/>
      <c r="D184" s="25"/>
      <c r="E184" s="26"/>
      <c r="F184" s="27"/>
      <c r="G184" s="27"/>
      <c r="H184" s="27"/>
      <c r="I184" s="27"/>
      <c r="J184" s="27"/>
      <c r="K184" s="28"/>
      <c r="L184" s="27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31"/>
      <c r="B185" s="32"/>
      <c r="C185" s="33"/>
      <c r="D185" s="34" t="s">
        <v>33</v>
      </c>
      <c r="E185" s="35"/>
      <c r="F185" s="36">
        <f t="shared" ref="F185:J185" si="44">SUM(F178:F184)</f>
        <v>530</v>
      </c>
      <c r="G185" s="36">
        <f t="shared" si="44"/>
        <v>16.759999999999998</v>
      </c>
      <c r="H185" s="36">
        <f t="shared" si="44"/>
        <v>17.3</v>
      </c>
      <c r="I185" s="36">
        <f t="shared" si="44"/>
        <v>87.54</v>
      </c>
      <c r="J185" s="36">
        <f t="shared" si="44"/>
        <v>584</v>
      </c>
      <c r="K185" s="37"/>
      <c r="L185" s="36">
        <f>SUM(L178:L184)</f>
        <v>0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38">
        <v>2</v>
      </c>
      <c r="B186" s="49">
        <f t="shared" ref="B186" si="45">B178</f>
        <v>5</v>
      </c>
      <c r="C186" s="40" t="s">
        <v>34</v>
      </c>
      <c r="D186" s="79" t="s">
        <v>27</v>
      </c>
      <c r="E186" s="26" t="s">
        <v>83</v>
      </c>
      <c r="F186" s="27">
        <v>60</v>
      </c>
      <c r="G186" s="27">
        <v>1.39</v>
      </c>
      <c r="H186" s="27">
        <v>3.07</v>
      </c>
      <c r="I186" s="27">
        <v>5.3</v>
      </c>
      <c r="J186" s="27">
        <v>57</v>
      </c>
      <c r="K186" s="28" t="s">
        <v>84</v>
      </c>
      <c r="L186" s="2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2"/>
      <c r="B187" s="50"/>
      <c r="C187" s="24"/>
      <c r="D187" s="29" t="s">
        <v>35</v>
      </c>
      <c r="E187" s="65" t="s">
        <v>91</v>
      </c>
      <c r="F187" s="27">
        <v>200</v>
      </c>
      <c r="G187" s="27">
        <v>5.81</v>
      </c>
      <c r="H187" s="27">
        <v>4.9800000000000004</v>
      </c>
      <c r="I187" s="27">
        <v>20.079999999999998</v>
      </c>
      <c r="J187" s="27">
        <v>149</v>
      </c>
      <c r="K187" s="28">
        <v>101.17</v>
      </c>
      <c r="L187" s="2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2"/>
      <c r="B188" s="50"/>
      <c r="C188" s="24"/>
      <c r="D188" s="29" t="s">
        <v>36</v>
      </c>
      <c r="E188" s="26" t="s">
        <v>79</v>
      </c>
      <c r="F188" s="27">
        <v>230</v>
      </c>
      <c r="G188" s="100">
        <v>15.49</v>
      </c>
      <c r="H188" s="77">
        <v>34.159999999999997</v>
      </c>
      <c r="I188" s="77">
        <v>38.56</v>
      </c>
      <c r="J188" s="27">
        <v>525</v>
      </c>
      <c r="K188" s="28" t="s">
        <v>80</v>
      </c>
      <c r="L188" s="2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2"/>
      <c r="B189" s="50"/>
      <c r="C189" s="24"/>
      <c r="D189" s="29"/>
      <c r="E189" s="26"/>
      <c r="F189" s="27"/>
      <c r="G189" s="27"/>
      <c r="H189" s="27"/>
      <c r="I189" s="27"/>
      <c r="J189" s="27"/>
      <c r="K189" s="28"/>
      <c r="L189" s="2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2"/>
      <c r="B190" s="50"/>
      <c r="C190" s="24"/>
      <c r="D190" s="29" t="s">
        <v>39</v>
      </c>
      <c r="E190" s="65" t="s">
        <v>29</v>
      </c>
      <c r="F190" s="27">
        <v>205</v>
      </c>
      <c r="G190" s="27">
        <v>0.25</v>
      </c>
      <c r="H190" s="27">
        <v>0.06</v>
      </c>
      <c r="I190" s="27">
        <v>10.220000000000001</v>
      </c>
      <c r="J190" s="27">
        <v>43</v>
      </c>
      <c r="K190" s="28">
        <v>378.17</v>
      </c>
      <c r="L190" s="2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2"/>
      <c r="B191" s="50"/>
      <c r="C191" s="24"/>
      <c r="D191" s="29" t="s">
        <v>41</v>
      </c>
      <c r="E191" s="26" t="s">
        <v>42</v>
      </c>
      <c r="F191" s="27">
        <v>20</v>
      </c>
      <c r="G191" s="27">
        <v>1.6</v>
      </c>
      <c r="H191" s="27">
        <v>0.8</v>
      </c>
      <c r="I191" s="27">
        <v>10.8</v>
      </c>
      <c r="J191" s="27">
        <v>58</v>
      </c>
      <c r="K191" s="28">
        <v>0</v>
      </c>
      <c r="L191" s="2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2"/>
      <c r="B192" s="50"/>
      <c r="C192" s="24"/>
      <c r="D192" s="29" t="s">
        <v>43</v>
      </c>
      <c r="E192" s="26" t="s">
        <v>31</v>
      </c>
      <c r="F192" s="27">
        <v>32.5</v>
      </c>
      <c r="G192" s="27">
        <v>2.15</v>
      </c>
      <c r="H192" s="27">
        <v>0.36</v>
      </c>
      <c r="I192" s="27">
        <v>13.33</v>
      </c>
      <c r="J192" s="27">
        <v>65</v>
      </c>
      <c r="K192" s="28">
        <v>0</v>
      </c>
      <c r="L192" s="2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2"/>
      <c r="B193" s="50"/>
      <c r="C193" s="24"/>
      <c r="D193" s="25"/>
      <c r="E193" s="26"/>
      <c r="F193" s="27"/>
      <c r="G193" s="27"/>
      <c r="H193" s="27"/>
      <c r="I193" s="27"/>
      <c r="J193" s="27"/>
      <c r="K193" s="28"/>
      <c r="L193" s="2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22"/>
      <c r="B194" s="50"/>
      <c r="C194" s="24"/>
      <c r="D194" s="25"/>
      <c r="E194" s="26"/>
      <c r="F194" s="27"/>
      <c r="G194" s="27"/>
      <c r="H194" s="27"/>
      <c r="I194" s="27"/>
      <c r="J194" s="27"/>
      <c r="K194" s="28"/>
      <c r="L194" s="27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31"/>
      <c r="B195" s="32"/>
      <c r="C195" s="33"/>
      <c r="D195" s="34" t="s">
        <v>33</v>
      </c>
      <c r="E195" s="35"/>
      <c r="F195" s="36">
        <f t="shared" ref="F195:J195" si="46">SUM(F186:F194)</f>
        <v>747.5</v>
      </c>
      <c r="G195" s="36">
        <f t="shared" si="46"/>
        <v>26.689999999999998</v>
      </c>
      <c r="H195" s="36">
        <f t="shared" si="46"/>
        <v>43.429999999999993</v>
      </c>
      <c r="I195" s="36">
        <f t="shared" si="46"/>
        <v>98.289999999999992</v>
      </c>
      <c r="J195" s="36">
        <f t="shared" si="46"/>
        <v>897</v>
      </c>
      <c r="K195" s="37"/>
      <c r="L195" s="36">
        <f>SUM(L186:L194)</f>
        <v>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thickBot="1" x14ac:dyDescent="0.3">
      <c r="A196" s="41">
        <f t="shared" ref="A196:B196" si="47">A178</f>
        <v>2</v>
      </c>
      <c r="B196" s="42">
        <f t="shared" si="47"/>
        <v>5</v>
      </c>
      <c r="C196" s="54" t="s">
        <v>44</v>
      </c>
      <c r="D196" s="55"/>
      <c r="E196" s="43"/>
      <c r="F196" s="44">
        <f t="shared" ref="F196:J196" si="48">F185+F195</f>
        <v>1277.5</v>
      </c>
      <c r="G196" s="44">
        <f t="shared" si="48"/>
        <v>43.449999999999996</v>
      </c>
      <c r="H196" s="44">
        <f t="shared" si="48"/>
        <v>60.72999999999999</v>
      </c>
      <c r="I196" s="44">
        <f t="shared" si="48"/>
        <v>185.82999999999998</v>
      </c>
      <c r="J196" s="44">
        <f t="shared" si="48"/>
        <v>1481</v>
      </c>
      <c r="K196" s="44"/>
      <c r="L196" s="44">
        <f>L185+L195</f>
        <v>0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</sheetData>
  <mergeCells count="4">
    <mergeCell ref="H1:K1"/>
    <mergeCell ref="H2:K2"/>
    <mergeCell ref="C119:D119"/>
    <mergeCell ref="C1:E1"/>
  </mergeCells>
  <pageMargins left="0.70866141732283472" right="0.70866141732283472" top="0.74803149606299213" bottom="0.74803149606299213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User-V320</cp:lastModifiedBy>
  <cp:lastPrinted>2025-01-23T09:14:16Z</cp:lastPrinted>
  <dcterms:created xsi:type="dcterms:W3CDTF">2022-05-16T14:23:56Z</dcterms:created>
  <dcterms:modified xsi:type="dcterms:W3CDTF">2025-01-31T06:46:38Z</dcterms:modified>
</cp:coreProperties>
</file>